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40" windowHeight="10965"/>
  </bookViews>
  <sheets>
    <sheet name="web metrics survey - processed " sheetId="1" r:id="rId1"/>
  </sheets>
  <calcPr calcId="125725"/>
</workbook>
</file>

<file path=xl/calcChain.xml><?xml version="1.0" encoding="utf-8"?>
<calcChain xmlns="http://schemas.openxmlformats.org/spreadsheetml/2006/main">
  <c r="L41" i="1"/>
  <c r="K41"/>
  <c r="L19"/>
  <c r="K19"/>
  <c r="L47"/>
  <c r="K47"/>
  <c r="L49"/>
  <c r="K49"/>
  <c r="L21"/>
  <c r="K21"/>
  <c r="L72"/>
  <c r="K72"/>
  <c r="L99"/>
  <c r="K99"/>
  <c r="L12"/>
  <c r="K12"/>
  <c r="L98"/>
  <c r="K98"/>
  <c r="L54"/>
  <c r="K54"/>
  <c r="L20"/>
  <c r="K20"/>
  <c r="L94"/>
  <c r="K94"/>
  <c r="K100"/>
  <c r="L58"/>
  <c r="K58"/>
  <c r="L28"/>
  <c r="K28"/>
  <c r="L38"/>
  <c r="K38"/>
  <c r="L71"/>
  <c r="L79"/>
  <c r="K79"/>
  <c r="L86"/>
  <c r="K86"/>
  <c r="L67"/>
  <c r="K67"/>
  <c r="L76"/>
  <c r="K76"/>
  <c r="L68"/>
  <c r="K68"/>
  <c r="L34"/>
  <c r="K34"/>
  <c r="L95"/>
  <c r="K95"/>
  <c r="L82"/>
  <c r="K82"/>
  <c r="L24"/>
  <c r="K24"/>
  <c r="L33"/>
  <c r="K33"/>
  <c r="L52"/>
  <c r="K52"/>
  <c r="L66"/>
  <c r="K66"/>
  <c r="L22"/>
  <c r="K22"/>
  <c r="L13"/>
  <c r="K13"/>
  <c r="L83"/>
  <c r="K83"/>
  <c r="L40"/>
  <c r="K40"/>
  <c r="L11"/>
  <c r="K11"/>
  <c r="L39"/>
  <c r="K39"/>
  <c r="L88"/>
  <c r="K88"/>
  <c r="L74"/>
  <c r="K74"/>
  <c r="L81"/>
  <c r="K81"/>
  <c r="L65"/>
  <c r="K65"/>
  <c r="L55"/>
  <c r="K55"/>
  <c r="L50"/>
  <c r="K50"/>
  <c r="L53"/>
  <c r="K53"/>
  <c r="L27"/>
  <c r="K27"/>
  <c r="L25"/>
  <c r="K25"/>
  <c r="L18"/>
  <c r="K18"/>
  <c r="L70"/>
  <c r="K70"/>
  <c r="L51"/>
  <c r="K51"/>
  <c r="L97"/>
  <c r="K97"/>
  <c r="L10"/>
  <c r="K10"/>
  <c r="L44"/>
  <c r="K44"/>
  <c r="L85"/>
  <c r="K85"/>
  <c r="L23"/>
  <c r="K23"/>
  <c r="L42"/>
  <c r="K42"/>
  <c r="L37"/>
  <c r="K37"/>
  <c r="L30"/>
  <c r="K30"/>
  <c r="L87"/>
  <c r="K87"/>
  <c r="L9"/>
  <c r="K9"/>
  <c r="L61"/>
  <c r="K61"/>
  <c r="L69"/>
  <c r="K69"/>
  <c r="L77"/>
  <c r="K77"/>
  <c r="L15"/>
  <c r="K15"/>
  <c r="L91"/>
  <c r="K91"/>
  <c r="L57"/>
  <c r="K57"/>
  <c r="L48"/>
  <c r="K48"/>
  <c r="L62"/>
  <c r="K62"/>
  <c r="L45"/>
  <c r="K45"/>
  <c r="L35"/>
  <c r="K35"/>
  <c r="L75"/>
  <c r="K75"/>
  <c r="L64"/>
  <c r="K64"/>
  <c r="L46"/>
  <c r="K46"/>
  <c r="L92"/>
  <c r="K92"/>
  <c r="L78"/>
  <c r="K78"/>
  <c r="L89"/>
  <c r="K89"/>
  <c r="L60"/>
  <c r="K60"/>
  <c r="L17"/>
  <c r="K17"/>
  <c r="L36"/>
  <c r="K36"/>
  <c r="L32"/>
  <c r="K32"/>
  <c r="L63"/>
  <c r="K63"/>
  <c r="L73"/>
  <c r="K73"/>
  <c r="L29"/>
  <c r="K29"/>
  <c r="L59"/>
  <c r="K59"/>
  <c r="L26"/>
  <c r="K26"/>
  <c r="L80"/>
  <c r="K80"/>
  <c r="L90"/>
  <c r="K90"/>
  <c r="L31"/>
  <c r="K31"/>
  <c r="L43"/>
  <c r="K43"/>
  <c r="L93"/>
  <c r="K93"/>
  <c r="L14"/>
  <c r="K14"/>
  <c r="L16"/>
  <c r="K16"/>
  <c r="L56"/>
  <c r="K56"/>
  <c r="L96"/>
  <c r="K96"/>
  <c r="L84"/>
  <c r="K84"/>
  <c r="H41"/>
  <c r="H19"/>
  <c r="H47"/>
  <c r="H49"/>
  <c r="H21"/>
  <c r="H72"/>
  <c r="H99"/>
  <c r="H12"/>
  <c r="H98"/>
  <c r="H54"/>
  <c r="H20"/>
  <c r="H94"/>
  <c r="H58"/>
  <c r="H28"/>
  <c r="H38"/>
  <c r="H71"/>
  <c r="H79"/>
  <c r="H86"/>
  <c r="H67"/>
  <c r="H76"/>
  <c r="H68"/>
  <c r="H34"/>
  <c r="H95"/>
  <c r="H82"/>
  <c r="H24"/>
  <c r="H33"/>
  <c r="H52"/>
  <c r="H66"/>
  <c r="H22"/>
  <c r="H13"/>
  <c r="H83"/>
  <c r="H40"/>
  <c r="H11"/>
  <c r="H39"/>
  <c r="H88"/>
  <c r="H74"/>
  <c r="H81"/>
  <c r="H65"/>
  <c r="H55"/>
  <c r="H50"/>
  <c r="H53"/>
  <c r="H27"/>
  <c r="H25"/>
  <c r="H18"/>
  <c r="H70"/>
  <c r="H51"/>
  <c r="H97"/>
  <c r="H10"/>
  <c r="H44"/>
  <c r="H85"/>
  <c r="H23"/>
  <c r="H42"/>
  <c r="H37"/>
  <c r="H30"/>
  <c r="H87"/>
  <c r="H9"/>
  <c r="H61"/>
  <c r="H69"/>
  <c r="H77"/>
  <c r="H15"/>
  <c r="H91"/>
  <c r="H57"/>
  <c r="H48"/>
  <c r="H62"/>
  <c r="H45"/>
  <c r="H35"/>
  <c r="H75"/>
  <c r="H64"/>
  <c r="H46"/>
  <c r="H92"/>
  <c r="H78"/>
  <c r="H89"/>
  <c r="H60"/>
  <c r="H17"/>
  <c r="H36"/>
  <c r="H32"/>
  <c r="H63"/>
  <c r="H73"/>
  <c r="H29"/>
  <c r="H59"/>
  <c r="H26"/>
  <c r="H80"/>
  <c r="H90"/>
  <c r="H31"/>
  <c r="H43"/>
  <c r="H93"/>
  <c r="H14"/>
  <c r="H16"/>
  <c r="H56"/>
  <c r="H96"/>
  <c r="H84"/>
  <c r="J41"/>
  <c r="J19"/>
  <c r="J47"/>
  <c r="J49"/>
  <c r="J21"/>
  <c r="J72"/>
  <c r="J12"/>
  <c r="J54"/>
  <c r="J20"/>
  <c r="J94"/>
  <c r="J100"/>
  <c r="J58"/>
  <c r="J28"/>
  <c r="J38"/>
  <c r="J71"/>
  <c r="J79"/>
  <c r="J86"/>
  <c r="J67"/>
  <c r="J76"/>
  <c r="J68"/>
  <c r="J34"/>
  <c r="J95"/>
  <c r="J82"/>
  <c r="J24"/>
  <c r="J33"/>
  <c r="J52"/>
  <c r="J66"/>
  <c r="J22"/>
  <c r="J13"/>
  <c r="J83"/>
  <c r="J40"/>
  <c r="J11"/>
  <c r="J39"/>
  <c r="J88"/>
  <c r="J74"/>
  <c r="J81"/>
  <c r="J65"/>
  <c r="J55"/>
  <c r="J50"/>
  <c r="J53"/>
  <c r="J27"/>
  <c r="J25"/>
  <c r="J18"/>
  <c r="J70"/>
  <c r="J51"/>
  <c r="J97"/>
  <c r="J10"/>
  <c r="J44"/>
  <c r="J85"/>
  <c r="J23"/>
  <c r="J42"/>
  <c r="J37"/>
  <c r="J87"/>
  <c r="J9"/>
  <c r="J61"/>
  <c r="J69"/>
  <c r="J77"/>
  <c r="J15"/>
  <c r="J91"/>
  <c r="J57"/>
  <c r="J48"/>
  <c r="J62"/>
  <c r="J45"/>
  <c r="J35"/>
  <c r="J75"/>
  <c r="J64"/>
  <c r="J46"/>
  <c r="J92"/>
  <c r="J78"/>
  <c r="J89"/>
  <c r="J60"/>
  <c r="J17"/>
  <c r="J36"/>
  <c r="J32"/>
  <c r="J63"/>
  <c r="J73"/>
  <c r="J29"/>
  <c r="J59"/>
  <c r="J26"/>
  <c r="J80"/>
  <c r="J90"/>
  <c r="J31"/>
  <c r="J43"/>
  <c r="J93"/>
  <c r="J14"/>
  <c r="J16"/>
  <c r="J56"/>
  <c r="J96"/>
  <c r="J84"/>
  <c r="G41"/>
  <c r="G19"/>
  <c r="G47"/>
  <c r="G49"/>
  <c r="G21"/>
  <c r="G72"/>
  <c r="G12"/>
  <c r="G54"/>
  <c r="G20"/>
  <c r="G94"/>
  <c r="G100"/>
  <c r="G58"/>
  <c r="G28"/>
  <c r="G38"/>
  <c r="G71"/>
  <c r="G79"/>
  <c r="G86"/>
  <c r="G67"/>
  <c r="G76"/>
  <c r="G68"/>
  <c r="G34"/>
  <c r="G95"/>
  <c r="G82"/>
  <c r="G24"/>
  <c r="G33"/>
  <c r="G52"/>
  <c r="G66"/>
  <c r="G22"/>
  <c r="G13"/>
  <c r="G83"/>
  <c r="G40"/>
  <c r="G11"/>
  <c r="G39"/>
  <c r="G88"/>
  <c r="G74"/>
  <c r="G81"/>
  <c r="G65"/>
  <c r="G55"/>
  <c r="G50"/>
  <c r="G53"/>
  <c r="G27"/>
  <c r="G25"/>
  <c r="G18"/>
  <c r="G70"/>
  <c r="G51"/>
  <c r="G97"/>
  <c r="G10"/>
  <c r="G44"/>
  <c r="G85"/>
  <c r="G23"/>
  <c r="G42"/>
  <c r="G37"/>
  <c r="G87"/>
  <c r="G9"/>
  <c r="G61"/>
  <c r="G69"/>
  <c r="G77"/>
  <c r="G15"/>
  <c r="G91"/>
  <c r="G57"/>
  <c r="G48"/>
  <c r="G62"/>
  <c r="G45"/>
  <c r="G35"/>
  <c r="G75"/>
  <c r="G64"/>
  <c r="G46"/>
  <c r="G92"/>
  <c r="G78"/>
  <c r="G89"/>
  <c r="G60"/>
  <c r="G17"/>
  <c r="G36"/>
  <c r="G32"/>
  <c r="G63"/>
  <c r="G73"/>
  <c r="G29"/>
  <c r="G59"/>
  <c r="G26"/>
  <c r="G80"/>
  <c r="G90"/>
  <c r="G31"/>
  <c r="G43"/>
  <c r="G93"/>
  <c r="G14"/>
  <c r="G16"/>
  <c r="G56"/>
  <c r="G96"/>
  <c r="G84"/>
  <c r="E41"/>
  <c r="E19"/>
  <c r="E47"/>
  <c r="E49"/>
  <c r="E21"/>
  <c r="E72"/>
  <c r="E12"/>
  <c r="E54"/>
  <c r="E20"/>
  <c r="E94"/>
  <c r="E58"/>
  <c r="E28"/>
  <c r="E38"/>
  <c r="E71"/>
  <c r="E79"/>
  <c r="E86"/>
  <c r="E67"/>
  <c r="E76"/>
  <c r="E68"/>
  <c r="E34"/>
  <c r="E95"/>
  <c r="E82"/>
  <c r="E24"/>
  <c r="E33"/>
  <c r="E52"/>
  <c r="E66"/>
  <c r="E22"/>
  <c r="E13"/>
  <c r="E83"/>
  <c r="E40"/>
  <c r="E11"/>
  <c r="E39"/>
  <c r="E88"/>
  <c r="E74"/>
  <c r="E81"/>
  <c r="E65"/>
  <c r="E55"/>
  <c r="E50"/>
  <c r="E53"/>
  <c r="E27"/>
  <c r="E25"/>
  <c r="E18"/>
  <c r="E70"/>
  <c r="E51"/>
  <c r="E97"/>
  <c r="E10"/>
  <c r="E44"/>
  <c r="E85"/>
  <c r="E23"/>
  <c r="E42"/>
  <c r="E37"/>
  <c r="E87"/>
  <c r="E9"/>
  <c r="E61"/>
  <c r="E69"/>
  <c r="E77"/>
  <c r="E15"/>
  <c r="E91"/>
  <c r="E57"/>
  <c r="E48"/>
  <c r="E62"/>
  <c r="E45"/>
  <c r="E35"/>
  <c r="E75"/>
  <c r="E64"/>
  <c r="E46"/>
  <c r="E92"/>
  <c r="E78"/>
  <c r="E89"/>
  <c r="E60"/>
  <c r="E17"/>
  <c r="E36"/>
  <c r="E32"/>
  <c r="E63"/>
  <c r="E73"/>
  <c r="E29"/>
  <c r="E59"/>
  <c r="E26"/>
  <c r="E80"/>
  <c r="E90"/>
  <c r="E31"/>
  <c r="E43"/>
  <c r="E93"/>
  <c r="E14"/>
  <c r="E16"/>
  <c r="E56"/>
  <c r="E96"/>
  <c r="E84"/>
  <c r="C30"/>
  <c r="J30" s="1"/>
  <c r="E30" l="1"/>
  <c r="G30"/>
</calcChain>
</file>

<file path=xl/sharedStrings.xml><?xml version="1.0" encoding="utf-8"?>
<sst xmlns="http://schemas.openxmlformats.org/spreadsheetml/2006/main" count="428" uniqueCount="55">
  <si>
    <t xml:space="preserve">Over which time frame are you supplying statistics? </t>
  </si>
  <si>
    <t xml:space="preserve">Over which time frame are you supplying statistics? [Other] </t>
  </si>
  <si>
    <t xml:space="preserve">How many unique visitors were there to your product website in the given time frame? </t>
  </si>
  <si>
    <t xml:space="preserve">How many downloads were there from your product website in the given time frame? </t>
  </si>
  <si>
    <t xml:space="preserve">How many sales were there from your product website in the given time frame? </t>
  </si>
  <si>
    <t xml:space="preserve">What platform does your software support? </t>
  </si>
  <si>
    <t xml:space="preserve">What platform does your software support? [Other] </t>
  </si>
  <si>
    <t xml:space="preserve">Who are you primarily selling to? </t>
  </si>
  <si>
    <t xml:space="preserve">What is the price of a license? </t>
  </si>
  <si>
    <t xml:space="preserve">Do you offer a free trial? </t>
  </si>
  <si>
    <t xml:space="preserve">Do you offer a free trial? [Other] </t>
  </si>
  <si>
    <t xml:space="preserve">
</t>
  </si>
  <si>
    <t>LM</t>
  </si>
  <si>
    <t>WI</t>
  </si>
  <si>
    <t>CO</t>
  </si>
  <si>
    <t>YF</t>
  </si>
  <si>
    <t>past  6 months</t>
  </si>
  <si>
    <t>BU</t>
  </si>
  <si>
    <t>xxx</t>
  </si>
  <si>
    <t>YT</t>
  </si>
  <si>
    <t>TY</t>
  </si>
  <si>
    <t>DE</t>
  </si>
  <si>
    <t>LY</t>
  </si>
  <si>
    <t>Mobile</t>
  </si>
  <si>
    <t xml:space="preserve"> </t>
  </si>
  <si>
    <t>last 180 days</t>
  </si>
  <si>
    <t>MA</t>
  </si>
  <si>
    <t>YN</t>
  </si>
  <si>
    <t>3 months</t>
  </si>
  <si>
    <t>9 Years Ago</t>
  </si>
  <si>
    <t>13 months</t>
  </si>
  <si>
    <t>one year</t>
  </si>
  <si>
    <t>web developers/designers</t>
  </si>
  <si>
    <t>Professionals</t>
  </si>
  <si>
    <t>monthly average of Q1 09</t>
  </si>
  <si>
    <t>Professionals (SMB)</t>
  </si>
  <si>
    <t>Last 25 Months</t>
  </si>
  <si>
    <t>last release, 17 days ago</t>
  </si>
  <si>
    <t>5 months</t>
  </si>
  <si>
    <t>iPhone</t>
  </si>
  <si>
    <t>Anybody</t>
  </si>
  <si>
    <t>OT</t>
  </si>
  <si>
    <t>months</t>
  </si>
  <si>
    <t>uniques per month</t>
  </si>
  <si>
    <t>downloads per month</t>
  </si>
  <si>
    <t>sales per month</t>
  </si>
  <si>
    <t>download:visit</t>
  </si>
  <si>
    <t>sales:download</t>
  </si>
  <si>
    <t>sales:visitor</t>
  </si>
  <si>
    <t>Who are you primarily selling to? [Other]</t>
  </si>
  <si>
    <t>This data may used according to the terms of the following creative commons license: http://creativecommons.org/licenses/by-sa/2.0/uk/</t>
  </si>
  <si>
    <t>(Feel free to use this data for your own purposes. However, if you publish any data, please link back to the original post on http://www.successfulsoftware.net .)</t>
  </si>
  <si>
    <t>original data in black</t>
  </si>
  <si>
    <t>calculated data in blue</t>
  </si>
  <si>
    <t>www.successfulsoftware.net web metrics survey, April-2009, processed results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</si>
</sst>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7" fontId="0" fillId="0" borderId="0" xfId="0" applyNumberFormat="1"/>
    <xf numFmtId="0" fontId="18" fillId="0" borderId="0" xfId="0" applyFont="1"/>
    <xf numFmtId="10" fontId="18" fillId="0" borderId="0" xfId="0" applyNumberFormat="1" applyFont="1"/>
    <xf numFmtId="3" fontId="0" fillId="0" borderId="0" xfId="0" applyNumberFormat="1"/>
    <xf numFmtId="3" fontId="18" fillId="0" borderId="0" xfId="0" applyNumberFormat="1" applyFont="1"/>
    <xf numFmtId="2" fontId="18" fillId="0" borderId="0" xfId="0" applyNumberFormat="1" applyFont="1"/>
    <xf numFmtId="49" fontId="0" fillId="0" borderId="0" xfId="0" applyNumberFormat="1"/>
    <xf numFmtId="49" fontId="0" fillId="0" borderId="0" xfId="0" applyNumberFormat="1" applyProtection="1">
      <protection locked="0"/>
    </xf>
    <xf numFmtId="0" fontId="19" fillId="33" borderId="0" xfId="0" applyFont="1" applyFill="1"/>
    <xf numFmtId="0" fontId="20" fillId="33" borderId="0" xfId="0" applyFont="1" applyFill="1"/>
    <xf numFmtId="0" fontId="21" fillId="33" borderId="0" xfId="0" applyFont="1" applyFill="1"/>
    <xf numFmtId="0" fontId="21" fillId="34" borderId="0" xfId="0" applyFont="1" applyFill="1"/>
    <xf numFmtId="0" fontId="22" fillId="34" borderId="0" xfId="0" applyFont="1" applyFill="1"/>
    <xf numFmtId="0" fontId="0" fillId="35" borderId="0" xfId="0" applyFill="1"/>
    <xf numFmtId="2" fontId="18" fillId="35" borderId="0" xfId="0" applyNumberFormat="1" applyFont="1" applyFill="1"/>
    <xf numFmtId="3" fontId="0" fillId="35" borderId="0" xfId="0" applyNumberFormat="1" applyFill="1"/>
    <xf numFmtId="3" fontId="18" fillId="35" borderId="0" xfId="0" applyNumberFormat="1" applyFont="1" applyFill="1"/>
    <xf numFmtId="0" fontId="18" fillId="35" borderId="0" xfId="0" applyFont="1" applyFill="1"/>
    <xf numFmtId="49" fontId="0" fillId="35" borderId="0" xfId="0" applyNumberFormat="1" applyFill="1"/>
    <xf numFmtId="0" fontId="0" fillId="35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workbookViewId="0">
      <selection activeCell="E6" sqref="E6"/>
    </sheetView>
  </sheetViews>
  <sheetFormatPr defaultRowHeight="15"/>
  <cols>
    <col min="3" max="3" width="9.140625" style="6"/>
    <col min="4" max="4" width="9.140625" style="4"/>
    <col min="5" max="5" width="9.140625" style="5"/>
    <col min="6" max="6" width="9.140625" style="4"/>
    <col min="7" max="7" width="9.140625" style="5"/>
    <col min="8" max="8" width="9.140625" style="2"/>
    <col min="9" max="9" width="9.140625" style="4"/>
    <col min="10" max="10" width="9.140625" style="5"/>
    <col min="11" max="12" width="9.140625" style="2"/>
    <col min="13" max="18" width="9.140625" style="7"/>
  </cols>
  <sheetData>
    <row r="1" spans="1:20" s="9" customFormat="1" ht="26.25">
      <c r="A1" s="9" t="s">
        <v>54</v>
      </c>
    </row>
    <row r="2" spans="1:20" s="10" customFormat="1" ht="18.75">
      <c r="A2" s="10" t="s">
        <v>50</v>
      </c>
    </row>
    <row r="3" spans="1:20" s="11" customFormat="1" ht="12.75">
      <c r="A3" s="11" t="s">
        <v>51</v>
      </c>
    </row>
    <row r="4" spans="1:20" s="11" customFormat="1" ht="12.75"/>
    <row r="5" spans="1:20" s="11" customFormat="1" ht="12.75"/>
    <row r="6" spans="1:20" s="12" customFormat="1" ht="12.75">
      <c r="A6" s="13" t="s">
        <v>53</v>
      </c>
    </row>
    <row r="7" spans="1:20" s="12" customFormat="1" ht="12.75">
      <c r="A7" s="12" t="s">
        <v>52</v>
      </c>
    </row>
    <row r="8" spans="1:20" s="14" customFormat="1" ht="30">
      <c r="A8" s="14" t="s">
        <v>0</v>
      </c>
      <c r="B8" s="14" t="s">
        <v>1</v>
      </c>
      <c r="C8" s="15" t="s">
        <v>42</v>
      </c>
      <c r="D8" s="16" t="s">
        <v>2</v>
      </c>
      <c r="E8" s="17" t="s">
        <v>43</v>
      </c>
      <c r="F8" s="16" t="s">
        <v>3</v>
      </c>
      <c r="G8" s="17" t="s">
        <v>44</v>
      </c>
      <c r="H8" s="18" t="s">
        <v>46</v>
      </c>
      <c r="I8" s="16" t="s">
        <v>4</v>
      </c>
      <c r="J8" s="17" t="s">
        <v>45</v>
      </c>
      <c r="K8" s="18" t="s">
        <v>47</v>
      </c>
      <c r="L8" s="18" t="s">
        <v>48</v>
      </c>
      <c r="M8" s="19" t="s">
        <v>5</v>
      </c>
      <c r="N8" s="19" t="s">
        <v>6</v>
      </c>
      <c r="O8" s="19" t="s">
        <v>7</v>
      </c>
      <c r="P8" s="19" t="s">
        <v>49</v>
      </c>
      <c r="Q8" s="19" t="s">
        <v>8</v>
      </c>
      <c r="R8" s="19" t="s">
        <v>9</v>
      </c>
      <c r="S8" s="14" t="s">
        <v>10</v>
      </c>
      <c r="T8" s="20" t="s">
        <v>11</v>
      </c>
    </row>
    <row r="9" spans="1:20">
      <c r="A9" t="s">
        <v>12</v>
      </c>
      <c r="C9" s="6">
        <v>1</v>
      </c>
      <c r="D9" s="4">
        <v>8</v>
      </c>
      <c r="E9" s="5">
        <f>D9/C9</f>
        <v>8</v>
      </c>
      <c r="F9" s="4">
        <v>8</v>
      </c>
      <c r="G9" s="5">
        <f>F9/C9</f>
        <v>8</v>
      </c>
      <c r="H9" s="3">
        <f>F9/D9</f>
        <v>1</v>
      </c>
      <c r="I9" s="4">
        <v>3</v>
      </c>
      <c r="J9" s="5">
        <f>I9/C9</f>
        <v>3</v>
      </c>
      <c r="K9" s="3">
        <f>I9/F9</f>
        <v>0.375</v>
      </c>
      <c r="L9" s="3">
        <f>I9/D9</f>
        <v>0.375</v>
      </c>
      <c r="M9" s="7" t="s">
        <v>13</v>
      </c>
      <c r="O9" s="7" t="s">
        <v>14</v>
      </c>
      <c r="Q9" s="7">
        <v>25</v>
      </c>
      <c r="R9" s="7" t="s">
        <v>19</v>
      </c>
    </row>
    <row r="10" spans="1:20">
      <c r="A10" t="s">
        <v>12</v>
      </c>
      <c r="C10" s="6">
        <v>1</v>
      </c>
      <c r="D10" s="4">
        <v>213</v>
      </c>
      <c r="E10" s="5">
        <f>D10/C10</f>
        <v>213</v>
      </c>
      <c r="F10" s="4">
        <v>23</v>
      </c>
      <c r="G10" s="5">
        <f>F10/C10</f>
        <v>23</v>
      </c>
      <c r="H10" s="3">
        <f>F10/D10</f>
        <v>0.107981220657277</v>
      </c>
      <c r="I10" s="4">
        <v>4</v>
      </c>
      <c r="J10" s="5">
        <f>I10/C10</f>
        <v>4</v>
      </c>
      <c r="K10" s="3">
        <f>I10/F10</f>
        <v>0.17391304347826086</v>
      </c>
      <c r="L10" s="3">
        <f>I10/D10</f>
        <v>1.8779342723004695E-2</v>
      </c>
      <c r="M10" s="7" t="s">
        <v>13</v>
      </c>
      <c r="O10" s="7" t="s">
        <v>14</v>
      </c>
      <c r="Q10" s="7">
        <v>25</v>
      </c>
      <c r="R10" s="7" t="s">
        <v>19</v>
      </c>
    </row>
    <row r="11" spans="1:20">
      <c r="A11" t="s">
        <v>22</v>
      </c>
      <c r="C11" s="6">
        <v>12</v>
      </c>
      <c r="D11" s="4">
        <v>3926</v>
      </c>
      <c r="E11" s="5">
        <f>D11/C11</f>
        <v>327.16666666666669</v>
      </c>
      <c r="F11" s="4">
        <v>825</v>
      </c>
      <c r="G11" s="5">
        <f>F11/C11</f>
        <v>68.75</v>
      </c>
      <c r="H11" s="3">
        <f>F11/D11</f>
        <v>0.21013754457463066</v>
      </c>
      <c r="I11" s="4">
        <v>9</v>
      </c>
      <c r="J11" s="5">
        <f>I11/C11</f>
        <v>0.75</v>
      </c>
      <c r="K11" s="3">
        <f>I11/F11</f>
        <v>1.090909090909091E-2</v>
      </c>
      <c r="L11" s="3">
        <f>I11/D11</f>
        <v>2.2924095771777891E-3</v>
      </c>
      <c r="M11" s="7" t="s">
        <v>13</v>
      </c>
      <c r="O11" s="7" t="s">
        <v>14</v>
      </c>
      <c r="Q11" s="7">
        <v>50</v>
      </c>
      <c r="R11" s="7" t="s">
        <v>19</v>
      </c>
    </row>
    <row r="12" spans="1:20">
      <c r="B12" t="s">
        <v>28</v>
      </c>
      <c r="C12" s="6">
        <v>3</v>
      </c>
      <c r="D12" s="4">
        <v>1034</v>
      </c>
      <c r="E12" s="5">
        <f>D12/C12</f>
        <v>344.66666666666669</v>
      </c>
      <c r="F12" s="4">
        <v>229</v>
      </c>
      <c r="G12" s="5">
        <f>F12/C12</f>
        <v>76.333333333333329</v>
      </c>
      <c r="H12" s="3">
        <f>F12/D12</f>
        <v>0.22147001934235977</v>
      </c>
      <c r="I12" s="4">
        <v>8</v>
      </c>
      <c r="J12" s="5">
        <f>I12/C12</f>
        <v>2.6666666666666665</v>
      </c>
      <c r="K12" s="3">
        <f>I12/F12</f>
        <v>3.4934497816593885E-2</v>
      </c>
      <c r="L12" s="3">
        <f>I12/D12</f>
        <v>7.7369439071566732E-3</v>
      </c>
      <c r="M12" s="7" t="s">
        <v>13</v>
      </c>
      <c r="O12" s="7" t="s">
        <v>14</v>
      </c>
      <c r="Q12" s="7">
        <v>25</v>
      </c>
      <c r="R12" s="7" t="s">
        <v>19</v>
      </c>
    </row>
    <row r="13" spans="1:20">
      <c r="A13" t="s">
        <v>22</v>
      </c>
      <c r="C13" s="6">
        <v>12</v>
      </c>
      <c r="D13" s="4">
        <v>5000</v>
      </c>
      <c r="E13" s="5">
        <f>D13/C13</f>
        <v>416.66666666666669</v>
      </c>
      <c r="F13" s="4">
        <v>3600</v>
      </c>
      <c r="G13" s="5">
        <f>F13/C13</f>
        <v>300</v>
      </c>
      <c r="H13" s="3">
        <f>F13/D13</f>
        <v>0.72</v>
      </c>
      <c r="I13" s="4">
        <v>72</v>
      </c>
      <c r="J13" s="5">
        <f>I13/C13</f>
        <v>6</v>
      </c>
      <c r="K13" s="3">
        <f>I13/F13</f>
        <v>0.02</v>
      </c>
      <c r="L13" s="3">
        <f>I13/D13</f>
        <v>1.44E-2</v>
      </c>
      <c r="M13" s="7" t="s">
        <v>13</v>
      </c>
      <c r="O13" s="7" t="s">
        <v>17</v>
      </c>
      <c r="Q13" s="7">
        <v>50</v>
      </c>
      <c r="R13" s="7" t="s">
        <v>19</v>
      </c>
    </row>
    <row r="14" spans="1:20">
      <c r="A14" t="s">
        <v>12</v>
      </c>
      <c r="C14" s="6">
        <v>1</v>
      </c>
      <c r="D14" s="4">
        <v>600</v>
      </c>
      <c r="E14" s="5">
        <f>D14/C14</f>
        <v>600</v>
      </c>
      <c r="F14" s="4">
        <v>80</v>
      </c>
      <c r="G14" s="5">
        <f>F14/C14</f>
        <v>80</v>
      </c>
      <c r="H14" s="3">
        <f>F14/D14</f>
        <v>0.13333333333333333</v>
      </c>
      <c r="I14" s="4">
        <v>3</v>
      </c>
      <c r="J14" s="5">
        <f>I14/C14</f>
        <v>3</v>
      </c>
      <c r="K14" s="3">
        <f>I14/F14</f>
        <v>3.7499999999999999E-2</v>
      </c>
      <c r="L14" s="3">
        <f>I14/D14</f>
        <v>5.0000000000000001E-3</v>
      </c>
      <c r="M14" s="7" t="s">
        <v>13</v>
      </c>
      <c r="O14" s="7" t="s">
        <v>21</v>
      </c>
      <c r="Q14" s="7" t="s">
        <v>18</v>
      </c>
      <c r="R14" s="7" t="s">
        <v>15</v>
      </c>
    </row>
    <row r="15" spans="1:20">
      <c r="A15" t="s">
        <v>12</v>
      </c>
      <c r="C15" s="6">
        <v>1</v>
      </c>
      <c r="D15" s="4">
        <v>778</v>
      </c>
      <c r="E15" s="5">
        <f>D15/C15</f>
        <v>778</v>
      </c>
      <c r="F15" s="4">
        <v>64</v>
      </c>
      <c r="G15" s="5">
        <f>F15/C15</f>
        <v>64</v>
      </c>
      <c r="H15" s="3">
        <f>F15/D15</f>
        <v>8.2262210796915161E-2</v>
      </c>
      <c r="I15" s="4">
        <v>8</v>
      </c>
      <c r="J15" s="5">
        <f>I15/C15</f>
        <v>8</v>
      </c>
      <c r="K15" s="3">
        <f>I15/F15</f>
        <v>0.125</v>
      </c>
      <c r="L15" s="3">
        <f>I15/D15</f>
        <v>1.0282776349614395E-2</v>
      </c>
      <c r="M15" s="7" t="s">
        <v>13</v>
      </c>
      <c r="O15" s="7" t="s">
        <v>14</v>
      </c>
      <c r="Q15" s="7">
        <v>25</v>
      </c>
      <c r="R15" s="7" t="s">
        <v>15</v>
      </c>
    </row>
    <row r="16" spans="1:20">
      <c r="A16" t="s">
        <v>12</v>
      </c>
      <c r="C16" s="6">
        <v>1</v>
      </c>
      <c r="D16" s="4">
        <v>785</v>
      </c>
      <c r="E16" s="5">
        <f>D16/C16</f>
        <v>785</v>
      </c>
      <c r="F16" s="4">
        <v>94</v>
      </c>
      <c r="G16" s="5">
        <f>F16/C16</f>
        <v>94</v>
      </c>
      <c r="H16" s="3">
        <f>F16/D16</f>
        <v>0.11974522292993631</v>
      </c>
      <c r="I16" s="4">
        <v>6</v>
      </c>
      <c r="J16" s="5">
        <f>I16/C16</f>
        <v>6</v>
      </c>
      <c r="K16" s="3">
        <f>I16/F16</f>
        <v>6.3829787234042548E-2</v>
      </c>
      <c r="L16" s="3">
        <f>I16/D16</f>
        <v>7.6433121019108281E-3</v>
      </c>
      <c r="M16" s="7" t="s">
        <v>13</v>
      </c>
      <c r="O16" s="7" t="s">
        <v>17</v>
      </c>
      <c r="Q16" s="7">
        <v>50</v>
      </c>
      <c r="R16" s="7" t="s">
        <v>19</v>
      </c>
    </row>
    <row r="17" spans="1:19">
      <c r="A17" t="s">
        <v>12</v>
      </c>
      <c r="C17" s="6">
        <v>1</v>
      </c>
      <c r="D17" s="4">
        <v>800</v>
      </c>
      <c r="E17" s="5">
        <f>D17/C17</f>
        <v>800</v>
      </c>
      <c r="F17" s="4">
        <v>400</v>
      </c>
      <c r="G17" s="5">
        <f>F17/C17</f>
        <v>400</v>
      </c>
      <c r="H17" s="3">
        <f>F17/D17</f>
        <v>0.5</v>
      </c>
      <c r="I17" s="4">
        <v>2</v>
      </c>
      <c r="J17" s="5">
        <f>I17/C17</f>
        <v>2</v>
      </c>
      <c r="K17" s="3">
        <f>I17/F17</f>
        <v>5.0000000000000001E-3</v>
      </c>
      <c r="L17" s="3">
        <f>I17/D17</f>
        <v>2.5000000000000001E-3</v>
      </c>
      <c r="M17" s="7" t="s">
        <v>13</v>
      </c>
      <c r="O17" s="7" t="s">
        <v>21</v>
      </c>
      <c r="Q17" s="7" t="s">
        <v>18</v>
      </c>
      <c r="R17" s="7" t="s">
        <v>19</v>
      </c>
    </row>
    <row r="18" spans="1:19">
      <c r="A18" t="s">
        <v>12</v>
      </c>
      <c r="C18" s="6">
        <v>1</v>
      </c>
      <c r="D18" s="4">
        <v>1065</v>
      </c>
      <c r="E18" s="5">
        <f>D18/C18</f>
        <v>1065</v>
      </c>
      <c r="F18" s="4">
        <v>191</v>
      </c>
      <c r="G18" s="5">
        <f>F18/C18</f>
        <v>191</v>
      </c>
      <c r="H18" s="3">
        <f>F18/D18</f>
        <v>0.17934272300469484</v>
      </c>
      <c r="I18" s="4">
        <v>3</v>
      </c>
      <c r="J18" s="5">
        <f>I18/C18</f>
        <v>3</v>
      </c>
      <c r="K18" s="3">
        <f>I18/F18</f>
        <v>1.5706806282722512E-2</v>
      </c>
      <c r="L18" s="3">
        <f>I18/D18</f>
        <v>2.8169014084507044E-3</v>
      </c>
      <c r="M18" s="7" t="s">
        <v>13</v>
      </c>
      <c r="O18" s="7" t="s">
        <v>14</v>
      </c>
      <c r="Q18" s="7">
        <v>25</v>
      </c>
      <c r="R18" s="7" t="s">
        <v>19</v>
      </c>
    </row>
    <row r="19" spans="1:19">
      <c r="B19" t="s">
        <v>36</v>
      </c>
      <c r="C19" s="6">
        <v>25</v>
      </c>
      <c r="D19" s="4">
        <v>27756</v>
      </c>
      <c r="E19" s="5">
        <f>D19/C19</f>
        <v>1110.24</v>
      </c>
      <c r="F19" s="4">
        <v>4201</v>
      </c>
      <c r="G19" s="5">
        <f>F19/C19</f>
        <v>168.04</v>
      </c>
      <c r="H19" s="3">
        <f>F19/D19</f>
        <v>0.15135466205505116</v>
      </c>
      <c r="I19" s="4">
        <v>56</v>
      </c>
      <c r="J19" s="5">
        <f>I19/C19</f>
        <v>2.2400000000000002</v>
      </c>
      <c r="K19" s="3">
        <f>I19/F19</f>
        <v>1.3330159485836705E-2</v>
      </c>
      <c r="L19" s="3">
        <f>I19/D19</f>
        <v>2.0175817841187492E-3</v>
      </c>
      <c r="M19" s="7" t="s">
        <v>13</v>
      </c>
      <c r="O19" s="7" t="s">
        <v>14</v>
      </c>
      <c r="Q19" s="7">
        <v>25</v>
      </c>
      <c r="R19" s="7" t="s">
        <v>19</v>
      </c>
    </row>
    <row r="20" spans="1:19">
      <c r="B20" t="s">
        <v>16</v>
      </c>
      <c r="C20" s="6">
        <v>6</v>
      </c>
      <c r="D20" s="4">
        <v>6975</v>
      </c>
      <c r="E20" s="5">
        <f>D20/C20</f>
        <v>1162.5</v>
      </c>
      <c r="F20" s="4">
        <v>1486</v>
      </c>
      <c r="G20" s="5">
        <f>F20/C20</f>
        <v>247.66666666666666</v>
      </c>
      <c r="H20" s="3">
        <f>F20/D20</f>
        <v>0.21304659498207884</v>
      </c>
      <c r="I20" s="4">
        <v>57</v>
      </c>
      <c r="J20" s="5">
        <f>I20/C20</f>
        <v>9.5</v>
      </c>
      <c r="K20" s="3">
        <f>I20/F20</f>
        <v>3.8358008075370119E-2</v>
      </c>
      <c r="L20" s="3">
        <f>I20/D20</f>
        <v>8.172043010752689E-3</v>
      </c>
      <c r="M20" s="7" t="s">
        <v>13</v>
      </c>
      <c r="O20" s="7" t="s">
        <v>17</v>
      </c>
      <c r="Q20" s="7" t="s">
        <v>18</v>
      </c>
      <c r="R20" s="7" t="s">
        <v>19</v>
      </c>
    </row>
    <row r="21" spans="1:19">
      <c r="B21" t="s">
        <v>31</v>
      </c>
      <c r="C21" s="6">
        <v>12</v>
      </c>
      <c r="D21" s="4">
        <v>14000</v>
      </c>
      <c r="E21" s="5">
        <f>D21/C21</f>
        <v>1166.6666666666667</v>
      </c>
      <c r="F21" s="4">
        <v>4000</v>
      </c>
      <c r="G21" s="5">
        <f>F21/C21</f>
        <v>333.33333333333331</v>
      </c>
      <c r="H21" s="3">
        <f>F21/D21</f>
        <v>0.2857142857142857</v>
      </c>
      <c r="I21" s="4">
        <v>163</v>
      </c>
      <c r="J21" s="5">
        <f>I21/C21</f>
        <v>13.583333333333334</v>
      </c>
      <c r="K21" s="3">
        <f>I21/F21</f>
        <v>4.0750000000000001E-2</v>
      </c>
      <c r="L21" s="3">
        <f>I21/D21</f>
        <v>1.1642857142857142E-2</v>
      </c>
      <c r="M21" s="7" t="s">
        <v>26</v>
      </c>
      <c r="O21" s="7" t="s">
        <v>41</v>
      </c>
      <c r="P21" s="8" t="s">
        <v>32</v>
      </c>
      <c r="Q21" s="7">
        <v>25</v>
      </c>
      <c r="R21" s="7" t="s">
        <v>15</v>
      </c>
    </row>
    <row r="22" spans="1:19">
      <c r="A22" t="s">
        <v>22</v>
      </c>
      <c r="C22" s="6">
        <v>12</v>
      </c>
      <c r="D22" s="4">
        <v>17300</v>
      </c>
      <c r="E22" s="5">
        <f>D22/C22</f>
        <v>1441.6666666666667</v>
      </c>
      <c r="F22" s="4">
        <v>2100</v>
      </c>
      <c r="G22" s="5">
        <f>F22/C22</f>
        <v>175</v>
      </c>
      <c r="H22" s="3">
        <f>F22/D22</f>
        <v>0.12138728323699421</v>
      </c>
      <c r="I22" s="4">
        <v>22</v>
      </c>
      <c r="J22" s="5">
        <f>I22/C22</f>
        <v>1.8333333333333333</v>
      </c>
      <c r="K22" s="3">
        <f>I22/F22</f>
        <v>1.0476190476190476E-2</v>
      </c>
      <c r="L22" s="3">
        <f>I22/D22</f>
        <v>1.2716763005780347E-3</v>
      </c>
      <c r="M22" s="7" t="s">
        <v>13</v>
      </c>
      <c r="O22" s="7" t="s">
        <v>14</v>
      </c>
      <c r="Q22" s="7">
        <v>25</v>
      </c>
      <c r="R22" s="7" t="s">
        <v>15</v>
      </c>
    </row>
    <row r="23" spans="1:19">
      <c r="A23" t="s">
        <v>12</v>
      </c>
      <c r="C23" s="6">
        <v>1</v>
      </c>
      <c r="D23" s="4">
        <v>1600</v>
      </c>
      <c r="E23" s="5">
        <f>D23/C23</f>
        <v>1600</v>
      </c>
      <c r="F23" s="4">
        <v>100</v>
      </c>
      <c r="G23" s="5">
        <f>F23/C23</f>
        <v>100</v>
      </c>
      <c r="H23" s="3">
        <f>F23/D23</f>
        <v>6.25E-2</v>
      </c>
      <c r="I23" s="4">
        <v>2</v>
      </c>
      <c r="J23" s="5">
        <f>I23/C23</f>
        <v>2</v>
      </c>
      <c r="K23" s="3">
        <f>I23/F23</f>
        <v>0.02</v>
      </c>
      <c r="L23" s="3">
        <f>I23/D23</f>
        <v>1.25E-3</v>
      </c>
      <c r="M23" s="7" t="s">
        <v>13</v>
      </c>
      <c r="O23" s="7" t="s">
        <v>17</v>
      </c>
      <c r="Q23" s="7" t="s">
        <v>18</v>
      </c>
      <c r="R23" s="7" t="s">
        <v>19</v>
      </c>
    </row>
    <row r="24" spans="1:19">
      <c r="A24" t="s">
        <v>22</v>
      </c>
      <c r="C24" s="6">
        <v>12</v>
      </c>
      <c r="D24" s="4">
        <v>20827</v>
      </c>
      <c r="E24" s="5">
        <f>D24/C24</f>
        <v>1735.5833333333333</v>
      </c>
      <c r="F24" s="4">
        <v>5059</v>
      </c>
      <c r="G24" s="5">
        <f>F24/C24</f>
        <v>421.58333333333331</v>
      </c>
      <c r="H24" s="3">
        <f>F24/D24</f>
        <v>0.24290584337638643</v>
      </c>
      <c r="I24" s="4">
        <v>326</v>
      </c>
      <c r="J24" s="5">
        <f>I24/C24</f>
        <v>27.166666666666668</v>
      </c>
      <c r="K24" s="3">
        <f>I24/F24</f>
        <v>6.4439612571654481E-2</v>
      </c>
      <c r="L24" s="3">
        <f>I24/D24</f>
        <v>1.5652758438565322E-2</v>
      </c>
      <c r="M24" s="7" t="s">
        <v>13</v>
      </c>
      <c r="O24" s="7" t="s">
        <v>17</v>
      </c>
      <c r="Q24" s="7">
        <v>100</v>
      </c>
      <c r="R24" s="7" t="s">
        <v>19</v>
      </c>
    </row>
    <row r="25" spans="1:19">
      <c r="A25" t="s">
        <v>12</v>
      </c>
      <c r="C25" s="6">
        <v>1</v>
      </c>
      <c r="D25" s="4">
        <v>1805</v>
      </c>
      <c r="E25" s="5">
        <f>D25/C25</f>
        <v>1805</v>
      </c>
      <c r="F25" s="4">
        <v>368</v>
      </c>
      <c r="G25" s="5">
        <f>F25/C25</f>
        <v>368</v>
      </c>
      <c r="H25" s="3">
        <f>F25/D25</f>
        <v>0.20387811634349032</v>
      </c>
      <c r="I25" s="4">
        <v>17</v>
      </c>
      <c r="J25" s="5">
        <f>I25/C25</f>
        <v>17</v>
      </c>
      <c r="K25" s="3">
        <f>I25/F25</f>
        <v>4.619565217391304E-2</v>
      </c>
      <c r="L25" s="3">
        <f>I25/D25</f>
        <v>9.4182825484764535E-3</v>
      </c>
      <c r="M25" s="7" t="s">
        <v>13</v>
      </c>
      <c r="O25" s="7" t="s">
        <v>41</v>
      </c>
      <c r="P25" s="8" t="s">
        <v>40</v>
      </c>
      <c r="Q25" s="7">
        <v>200</v>
      </c>
      <c r="R25" s="7" t="s">
        <v>19</v>
      </c>
      <c r="S25" t="s">
        <v>24</v>
      </c>
    </row>
    <row r="26" spans="1:19">
      <c r="A26" t="s">
        <v>12</v>
      </c>
      <c r="C26" s="6">
        <v>1</v>
      </c>
      <c r="D26" s="4">
        <v>1895</v>
      </c>
      <c r="E26" s="5">
        <f>D26/C26</f>
        <v>1895</v>
      </c>
      <c r="F26" s="4">
        <v>267</v>
      </c>
      <c r="G26" s="5">
        <f>F26/C26</f>
        <v>267</v>
      </c>
      <c r="H26" s="3">
        <f>F26/D26</f>
        <v>0.14089709762532981</v>
      </c>
      <c r="I26" s="4">
        <v>10</v>
      </c>
      <c r="J26" s="5">
        <f>I26/C26</f>
        <v>10</v>
      </c>
      <c r="K26" s="3">
        <f>I26/F26</f>
        <v>3.7453183520599252E-2</v>
      </c>
      <c r="L26" s="3">
        <f>I26/D26</f>
        <v>5.2770448548812663E-3</v>
      </c>
      <c r="M26" s="7" t="s">
        <v>13</v>
      </c>
      <c r="O26" s="7" t="s">
        <v>14</v>
      </c>
      <c r="Q26" s="7">
        <v>50</v>
      </c>
      <c r="R26" s="7" t="s">
        <v>19</v>
      </c>
    </row>
    <row r="27" spans="1:19">
      <c r="A27" t="s">
        <v>12</v>
      </c>
      <c r="C27" s="6">
        <v>1</v>
      </c>
      <c r="D27" s="4">
        <v>2033</v>
      </c>
      <c r="E27" s="5">
        <f>D27/C27</f>
        <v>2033</v>
      </c>
      <c r="F27" s="4">
        <v>996</v>
      </c>
      <c r="G27" s="5">
        <f>F27/C27</f>
        <v>996</v>
      </c>
      <c r="H27" s="3">
        <f>F27/D27</f>
        <v>0.48991637973438268</v>
      </c>
      <c r="I27" s="4">
        <v>64</v>
      </c>
      <c r="J27" s="5">
        <f>I27/C27</f>
        <v>64</v>
      </c>
      <c r="K27" s="3">
        <f>I27/F27</f>
        <v>6.4257028112449793E-2</v>
      </c>
      <c r="L27" s="3">
        <f>I27/D27</f>
        <v>3.1480570585341858E-2</v>
      </c>
      <c r="M27" s="7" t="s">
        <v>26</v>
      </c>
      <c r="O27" s="7" t="s">
        <v>14</v>
      </c>
      <c r="Q27" s="7">
        <v>25</v>
      </c>
      <c r="R27" s="7" t="s">
        <v>24</v>
      </c>
      <c r="S27" t="s">
        <v>24</v>
      </c>
    </row>
    <row r="28" spans="1:19">
      <c r="A28" t="s">
        <v>20</v>
      </c>
      <c r="C28" s="6">
        <v>3.25</v>
      </c>
      <c r="D28" s="4">
        <v>6795</v>
      </c>
      <c r="E28" s="5">
        <f>D28/C28</f>
        <v>2090.7692307692309</v>
      </c>
      <c r="F28" s="4">
        <v>3607</v>
      </c>
      <c r="G28" s="5">
        <f>F28/C28</f>
        <v>1109.8461538461538</v>
      </c>
      <c r="H28" s="3">
        <f>F28/D28</f>
        <v>0.53083149374540106</v>
      </c>
      <c r="I28" s="4">
        <v>125</v>
      </c>
      <c r="J28" s="5">
        <f>I28/C28</f>
        <v>38.46153846153846</v>
      </c>
      <c r="K28" s="3">
        <f>I28/F28</f>
        <v>3.4654837815359024E-2</v>
      </c>
      <c r="L28" s="3">
        <f>I28/D28</f>
        <v>1.839587932303164E-2</v>
      </c>
      <c r="M28" s="7" t="s">
        <v>26</v>
      </c>
      <c r="O28" s="7" t="s">
        <v>14</v>
      </c>
      <c r="Q28" s="7">
        <v>50</v>
      </c>
      <c r="R28" s="7" t="s">
        <v>19</v>
      </c>
    </row>
    <row r="29" spans="1:19">
      <c r="A29" t="s">
        <v>12</v>
      </c>
      <c r="C29" s="6">
        <v>1</v>
      </c>
      <c r="D29" s="4">
        <v>2101</v>
      </c>
      <c r="E29" s="5">
        <f>D29/C29</f>
        <v>2101</v>
      </c>
      <c r="F29" s="4">
        <v>1945</v>
      </c>
      <c r="G29" s="5">
        <f>F29/C29</f>
        <v>1945</v>
      </c>
      <c r="H29" s="3">
        <f>F29/D29</f>
        <v>0.92574964302712992</v>
      </c>
      <c r="I29" s="4">
        <v>5</v>
      </c>
      <c r="J29" s="5">
        <f>I29/C29</f>
        <v>5</v>
      </c>
      <c r="K29" s="3">
        <f>I29/F29</f>
        <v>2.5706940874035988E-3</v>
      </c>
      <c r="L29" s="3">
        <f>I29/D29</f>
        <v>2.3798191337458352E-3</v>
      </c>
      <c r="M29" s="7" t="s">
        <v>13</v>
      </c>
      <c r="O29" s="7" t="s">
        <v>14</v>
      </c>
      <c r="Q29" s="7" t="s">
        <v>24</v>
      </c>
      <c r="R29" s="7" t="s">
        <v>19</v>
      </c>
    </row>
    <row r="30" spans="1:19">
      <c r="A30" t="s">
        <v>12</v>
      </c>
      <c r="B30" t="s">
        <v>37</v>
      </c>
      <c r="C30" s="6">
        <f>17/31</f>
        <v>0.54838709677419351</v>
      </c>
      <c r="D30" s="4">
        <v>1200</v>
      </c>
      <c r="E30" s="5">
        <f>D30/C30</f>
        <v>2188.2352941176473</v>
      </c>
      <c r="F30" s="4">
        <v>850</v>
      </c>
      <c r="G30" s="5">
        <f>F30/C30</f>
        <v>1550.0000000000002</v>
      </c>
      <c r="H30" s="3">
        <f>F30/D30</f>
        <v>0.70833333333333337</v>
      </c>
      <c r="I30" s="4">
        <v>6</v>
      </c>
      <c r="J30" s="5">
        <f>I30/C30</f>
        <v>10.941176470588236</v>
      </c>
      <c r="K30" s="3">
        <f>I30/F30</f>
        <v>7.058823529411765E-3</v>
      </c>
      <c r="L30" s="3">
        <f>I30/D30</f>
        <v>5.0000000000000001E-3</v>
      </c>
      <c r="M30" s="7" t="s">
        <v>26</v>
      </c>
      <c r="O30" s="7" t="s">
        <v>14</v>
      </c>
      <c r="Q30" s="7">
        <v>25</v>
      </c>
      <c r="R30" s="7" t="s">
        <v>19</v>
      </c>
    </row>
    <row r="31" spans="1:19">
      <c r="A31" t="s">
        <v>12</v>
      </c>
      <c r="C31" s="6">
        <v>1</v>
      </c>
      <c r="D31" s="4">
        <v>2400</v>
      </c>
      <c r="E31" s="5">
        <f>D31/C31</f>
        <v>2400</v>
      </c>
      <c r="F31" s="4">
        <v>650</v>
      </c>
      <c r="G31" s="5">
        <f>F31/C31</f>
        <v>650</v>
      </c>
      <c r="H31" s="3">
        <f>F31/D31</f>
        <v>0.27083333333333331</v>
      </c>
      <c r="I31" s="4">
        <v>34</v>
      </c>
      <c r="J31" s="5">
        <f>I31/C31</f>
        <v>34</v>
      </c>
      <c r="K31" s="3">
        <f>I31/F31</f>
        <v>5.2307692307692305E-2</v>
      </c>
      <c r="L31" s="3">
        <f>I31/D31</f>
        <v>1.4166666666666666E-2</v>
      </c>
      <c r="M31" s="7" t="s">
        <v>13</v>
      </c>
      <c r="O31" s="7" t="s">
        <v>14</v>
      </c>
      <c r="Q31" s="7">
        <v>50</v>
      </c>
      <c r="R31" s="7" t="s">
        <v>15</v>
      </c>
      <c r="S31" t="s">
        <v>24</v>
      </c>
    </row>
    <row r="32" spans="1:19">
      <c r="A32" t="s">
        <v>12</v>
      </c>
      <c r="C32" s="6">
        <v>1</v>
      </c>
      <c r="D32" s="4">
        <v>2456</v>
      </c>
      <c r="E32" s="5">
        <f>D32/C32</f>
        <v>2456</v>
      </c>
      <c r="F32" s="4">
        <v>643</v>
      </c>
      <c r="G32" s="5">
        <f>F32/C32</f>
        <v>643</v>
      </c>
      <c r="H32" s="3">
        <f>F32/D32</f>
        <v>0.26180781758957655</v>
      </c>
      <c r="I32" s="4">
        <v>45</v>
      </c>
      <c r="J32" s="5">
        <f>I32/C32</f>
        <v>45</v>
      </c>
      <c r="K32" s="3">
        <f>I32/F32</f>
        <v>6.9984447900466568E-2</v>
      </c>
      <c r="L32" s="3">
        <f>I32/D32</f>
        <v>1.8322475570032574E-2</v>
      </c>
      <c r="M32" s="7" t="s">
        <v>13</v>
      </c>
      <c r="O32" s="7" t="s">
        <v>21</v>
      </c>
      <c r="Q32" s="7" t="s">
        <v>18</v>
      </c>
      <c r="R32" s="7" t="s">
        <v>19</v>
      </c>
    </row>
    <row r="33" spans="1:18">
      <c r="A33" t="s">
        <v>22</v>
      </c>
      <c r="C33" s="6">
        <v>12</v>
      </c>
      <c r="D33" s="4">
        <v>30242</v>
      </c>
      <c r="E33" s="5">
        <f>D33/C33</f>
        <v>2520.1666666666665</v>
      </c>
      <c r="F33" s="4">
        <v>3323</v>
      </c>
      <c r="G33" s="5">
        <f>F33/C33</f>
        <v>276.91666666666669</v>
      </c>
      <c r="H33" s="3">
        <f>F33/D33</f>
        <v>0.10988029892202897</v>
      </c>
      <c r="I33" s="4">
        <v>474</v>
      </c>
      <c r="J33" s="5">
        <f>I33/C33</f>
        <v>39.5</v>
      </c>
      <c r="K33" s="3">
        <f>I33/F33</f>
        <v>0.14264219079145352</v>
      </c>
      <c r="L33" s="3">
        <f>I33/D33</f>
        <v>1.5673566563057999E-2</v>
      </c>
      <c r="M33" s="7" t="s">
        <v>13</v>
      </c>
      <c r="O33" s="7" t="s">
        <v>14</v>
      </c>
      <c r="Q33" s="7">
        <v>50</v>
      </c>
      <c r="R33" s="7" t="s">
        <v>15</v>
      </c>
    </row>
    <row r="34" spans="1:18">
      <c r="A34" t="s">
        <v>20</v>
      </c>
      <c r="C34" s="6">
        <v>3.25</v>
      </c>
      <c r="D34" s="4">
        <v>9079</v>
      </c>
      <c r="E34" s="5">
        <f>D34/C34</f>
        <v>2793.5384615384614</v>
      </c>
      <c r="F34" s="4">
        <v>4992</v>
      </c>
      <c r="G34" s="5">
        <f>F34/C34</f>
        <v>1536</v>
      </c>
      <c r="H34" s="3">
        <f>F34/D34</f>
        <v>0.549840290780923</v>
      </c>
      <c r="I34" s="4">
        <v>363</v>
      </c>
      <c r="J34" s="5">
        <f>I34/C34</f>
        <v>111.69230769230769</v>
      </c>
      <c r="K34" s="3">
        <f>I34/F34</f>
        <v>7.2716346153846159E-2</v>
      </c>
      <c r="L34" s="3">
        <f>I34/D34</f>
        <v>3.9982376913757021E-2</v>
      </c>
      <c r="M34" s="7" t="s">
        <v>26</v>
      </c>
      <c r="O34" s="7" t="s">
        <v>14</v>
      </c>
      <c r="Q34" s="7">
        <v>50</v>
      </c>
      <c r="R34" s="7" t="s">
        <v>19</v>
      </c>
    </row>
    <row r="35" spans="1:18">
      <c r="A35" t="s">
        <v>12</v>
      </c>
      <c r="C35" s="6">
        <v>1</v>
      </c>
      <c r="D35" s="4">
        <v>3454</v>
      </c>
      <c r="E35" s="5">
        <f>D35/C35</f>
        <v>3454</v>
      </c>
      <c r="F35" s="4">
        <v>604</v>
      </c>
      <c r="G35" s="5">
        <f>F35/C35</f>
        <v>604</v>
      </c>
      <c r="H35" s="3">
        <f>F35/D35</f>
        <v>0.17486971627099016</v>
      </c>
      <c r="I35" s="4">
        <v>10</v>
      </c>
      <c r="J35" s="5">
        <f>I35/C35</f>
        <v>10</v>
      </c>
      <c r="K35" s="3">
        <f>I35/F35</f>
        <v>1.6556291390728478E-2</v>
      </c>
      <c r="L35" s="3">
        <f>I35/D35</f>
        <v>2.8951939779965257E-3</v>
      </c>
      <c r="M35" s="7" t="s">
        <v>26</v>
      </c>
      <c r="O35" s="7" t="s">
        <v>21</v>
      </c>
      <c r="Q35" s="7" t="s">
        <v>18</v>
      </c>
      <c r="R35" s="7" t="s">
        <v>19</v>
      </c>
    </row>
    <row r="36" spans="1:18">
      <c r="A36" t="s">
        <v>12</v>
      </c>
      <c r="C36" s="6">
        <v>1</v>
      </c>
      <c r="D36" s="4">
        <v>3600</v>
      </c>
      <c r="E36" s="5">
        <f>D36/C36</f>
        <v>3600</v>
      </c>
      <c r="F36" s="4">
        <v>1240</v>
      </c>
      <c r="G36" s="5">
        <f>F36/C36</f>
        <v>1240</v>
      </c>
      <c r="H36" s="3">
        <f>F36/D36</f>
        <v>0.34444444444444444</v>
      </c>
      <c r="I36" s="4">
        <v>60</v>
      </c>
      <c r="J36" s="5">
        <f>I36/C36</f>
        <v>60</v>
      </c>
      <c r="K36" s="3">
        <f>I36/F36</f>
        <v>4.8387096774193547E-2</v>
      </c>
      <c r="L36" s="3">
        <f>I36/D36</f>
        <v>1.6666666666666666E-2</v>
      </c>
      <c r="M36" s="7" t="s">
        <v>13</v>
      </c>
      <c r="O36" s="7" t="s">
        <v>17</v>
      </c>
      <c r="Q36" s="7">
        <v>100</v>
      </c>
      <c r="R36" s="7" t="s">
        <v>15</v>
      </c>
    </row>
    <row r="37" spans="1:18">
      <c r="A37" t="s">
        <v>12</v>
      </c>
      <c r="C37" s="6">
        <v>1</v>
      </c>
      <c r="D37" s="4">
        <v>3618</v>
      </c>
      <c r="E37" s="5">
        <f>D37/C37</f>
        <v>3618</v>
      </c>
      <c r="F37" s="4">
        <v>246</v>
      </c>
      <c r="G37" s="5">
        <f>F37/C37</f>
        <v>246</v>
      </c>
      <c r="H37" s="3">
        <f>F37/D37</f>
        <v>6.7993366500829183E-2</v>
      </c>
      <c r="I37" s="4">
        <v>2</v>
      </c>
      <c r="J37" s="5">
        <f>I37/C37</f>
        <v>2</v>
      </c>
      <c r="K37" s="3">
        <f>I37/F37</f>
        <v>8.130081300813009E-3</v>
      </c>
      <c r="L37" s="3">
        <f>I37/D37</f>
        <v>5.5279159756771695E-4</v>
      </c>
      <c r="M37" s="7" t="s">
        <v>26</v>
      </c>
      <c r="O37" s="7" t="s">
        <v>14</v>
      </c>
      <c r="Q37" s="7">
        <v>25</v>
      </c>
      <c r="R37" s="7" t="s">
        <v>19</v>
      </c>
    </row>
    <row r="38" spans="1:18">
      <c r="A38" t="s">
        <v>20</v>
      </c>
      <c r="C38" s="6">
        <v>3.25</v>
      </c>
      <c r="D38" s="4">
        <v>13195</v>
      </c>
      <c r="E38" s="5">
        <f>D38/C38</f>
        <v>4060</v>
      </c>
      <c r="F38" s="4">
        <v>2854</v>
      </c>
      <c r="G38" s="5">
        <f>F38/C38</f>
        <v>878.15384615384619</v>
      </c>
      <c r="H38" s="3">
        <f>F38/D38</f>
        <v>0.21629405077680941</v>
      </c>
      <c r="I38" s="4">
        <v>198</v>
      </c>
      <c r="J38" s="5">
        <f>I38/C38</f>
        <v>60.92307692307692</v>
      </c>
      <c r="K38" s="3">
        <f>I38/F38</f>
        <v>6.9376313945339871E-2</v>
      </c>
      <c r="L38" s="3">
        <f>I38/D38</f>
        <v>1.5005683971201212E-2</v>
      </c>
      <c r="M38" s="7" t="s">
        <v>26</v>
      </c>
      <c r="O38" s="7" t="s">
        <v>14</v>
      </c>
      <c r="Q38" s="7">
        <v>25</v>
      </c>
      <c r="R38" s="7" t="s">
        <v>15</v>
      </c>
    </row>
    <row r="39" spans="1:18">
      <c r="A39" t="s">
        <v>22</v>
      </c>
      <c r="C39" s="6">
        <v>12</v>
      </c>
      <c r="D39" s="4">
        <v>50000</v>
      </c>
      <c r="E39" s="5">
        <f>D39/C39</f>
        <v>4166.666666666667</v>
      </c>
      <c r="F39" s="4">
        <v>35493</v>
      </c>
      <c r="G39" s="5">
        <f>F39/C39</f>
        <v>2957.75</v>
      </c>
      <c r="H39" s="3">
        <f>F39/D39</f>
        <v>0.70986000000000005</v>
      </c>
      <c r="I39" s="4">
        <v>471</v>
      </c>
      <c r="J39" s="5">
        <f>I39/C39</f>
        <v>39.25</v>
      </c>
      <c r="K39" s="3">
        <f>I39/F39</f>
        <v>1.3270222297354408E-2</v>
      </c>
      <c r="L39" s="3">
        <f>I39/D39</f>
        <v>9.4199999999999996E-3</v>
      </c>
      <c r="M39" s="7" t="s">
        <v>26</v>
      </c>
      <c r="O39" s="7" t="s">
        <v>14</v>
      </c>
      <c r="Q39" s="7">
        <v>50</v>
      </c>
      <c r="R39" s="7" t="s">
        <v>15</v>
      </c>
    </row>
    <row r="40" spans="1:18">
      <c r="A40" t="s">
        <v>22</v>
      </c>
      <c r="C40" s="6">
        <v>12</v>
      </c>
      <c r="D40" s="4">
        <v>50000</v>
      </c>
      <c r="E40" s="5">
        <f>D40/C40</f>
        <v>4166.666666666667</v>
      </c>
      <c r="F40" s="4">
        <v>7850</v>
      </c>
      <c r="G40" s="5">
        <f>F40/C40</f>
        <v>654.16666666666663</v>
      </c>
      <c r="H40" s="3">
        <f>F40/D40</f>
        <v>0.157</v>
      </c>
      <c r="I40" s="4">
        <v>305</v>
      </c>
      <c r="J40" s="5">
        <f>I40/C40</f>
        <v>25.416666666666668</v>
      </c>
      <c r="K40" s="3">
        <f>I40/F40</f>
        <v>3.8853503184713374E-2</v>
      </c>
      <c r="L40" s="3">
        <f>I40/D40</f>
        <v>6.1000000000000004E-3</v>
      </c>
      <c r="M40" s="7" t="s">
        <v>13</v>
      </c>
      <c r="O40" s="7" t="s">
        <v>17</v>
      </c>
      <c r="Q40" s="7">
        <v>50</v>
      </c>
      <c r="R40" s="7" t="s">
        <v>19</v>
      </c>
    </row>
    <row r="41" spans="1:18">
      <c r="B41" t="s">
        <v>38</v>
      </c>
      <c r="C41" s="6">
        <v>5</v>
      </c>
      <c r="D41" s="4">
        <v>24000</v>
      </c>
      <c r="E41" s="5">
        <f>D41/C41</f>
        <v>4800</v>
      </c>
      <c r="F41" s="4">
        <v>6902</v>
      </c>
      <c r="G41" s="5">
        <f>F41/C41</f>
        <v>1380.4</v>
      </c>
      <c r="H41" s="3">
        <f>F41/D41</f>
        <v>0.28758333333333336</v>
      </c>
      <c r="I41" s="4">
        <v>113</v>
      </c>
      <c r="J41" s="5">
        <f>I41/C41</f>
        <v>22.6</v>
      </c>
      <c r="K41" s="3">
        <f>I41/F41</f>
        <v>1.6372066067806432E-2</v>
      </c>
      <c r="L41" s="3">
        <f>I41/D41</f>
        <v>4.7083333333333335E-3</v>
      </c>
      <c r="M41" s="7" t="s">
        <v>13</v>
      </c>
      <c r="O41" s="7" t="s">
        <v>14</v>
      </c>
      <c r="Q41" s="7">
        <v>50</v>
      </c>
      <c r="R41" s="7" t="s">
        <v>19</v>
      </c>
    </row>
    <row r="42" spans="1:18">
      <c r="A42" t="s">
        <v>12</v>
      </c>
      <c r="C42" s="6">
        <v>1</v>
      </c>
      <c r="D42" s="4">
        <v>4886</v>
      </c>
      <c r="E42" s="5">
        <f>D42/C42</f>
        <v>4886</v>
      </c>
      <c r="F42" s="4">
        <v>667</v>
      </c>
      <c r="G42" s="5">
        <f>F42/C42</f>
        <v>667</v>
      </c>
      <c r="H42" s="3">
        <f>F42/D42</f>
        <v>0.13651248465002047</v>
      </c>
      <c r="I42" s="4">
        <v>45</v>
      </c>
      <c r="J42" s="5">
        <f>I42/C42</f>
        <v>45</v>
      </c>
      <c r="K42" s="3">
        <f>I42/F42</f>
        <v>6.7466266866566718E-2</v>
      </c>
      <c r="L42" s="3">
        <f>I42/D42</f>
        <v>9.209987720016374E-3</v>
      </c>
      <c r="M42" s="7" t="s">
        <v>13</v>
      </c>
      <c r="O42" s="7" t="s">
        <v>14</v>
      </c>
      <c r="Q42" s="7">
        <v>50</v>
      </c>
      <c r="R42" s="7" t="s">
        <v>15</v>
      </c>
    </row>
    <row r="43" spans="1:18">
      <c r="A43" t="s">
        <v>12</v>
      </c>
      <c r="C43" s="6">
        <v>1</v>
      </c>
      <c r="D43" s="4">
        <v>5000</v>
      </c>
      <c r="E43" s="5">
        <f>D43/C43</f>
        <v>5000</v>
      </c>
      <c r="F43" s="4">
        <v>2000</v>
      </c>
      <c r="G43" s="5">
        <f>F43/C43</f>
        <v>2000</v>
      </c>
      <c r="H43" s="3">
        <f>F43/D43</f>
        <v>0.4</v>
      </c>
      <c r="I43" s="4">
        <v>150</v>
      </c>
      <c r="J43" s="5">
        <f>I43/C43</f>
        <v>150</v>
      </c>
      <c r="K43" s="3">
        <f>I43/F43</f>
        <v>7.4999999999999997E-2</v>
      </c>
      <c r="L43" s="3">
        <f>I43/D43</f>
        <v>0.03</v>
      </c>
      <c r="M43" s="7" t="s">
        <v>13</v>
      </c>
      <c r="O43" s="7" t="s">
        <v>17</v>
      </c>
      <c r="Q43" s="7">
        <v>25</v>
      </c>
      <c r="R43" s="7" t="s">
        <v>19</v>
      </c>
    </row>
    <row r="44" spans="1:18">
      <c r="A44" t="s">
        <v>12</v>
      </c>
      <c r="C44" s="6">
        <v>1</v>
      </c>
      <c r="D44" s="4">
        <v>5049</v>
      </c>
      <c r="E44" s="5">
        <f>D44/C44</f>
        <v>5049</v>
      </c>
      <c r="F44" s="4">
        <v>1079</v>
      </c>
      <c r="G44" s="5">
        <f>F44/C44</f>
        <v>1079</v>
      </c>
      <c r="H44" s="3">
        <f>F44/D44</f>
        <v>0.21370568429391959</v>
      </c>
      <c r="I44" s="4">
        <v>35</v>
      </c>
      <c r="J44" s="5">
        <f>I44/C44</f>
        <v>35</v>
      </c>
      <c r="K44" s="3">
        <f>I44/F44</f>
        <v>3.2437442075996289E-2</v>
      </c>
      <c r="L44" s="3">
        <f>I44/D44</f>
        <v>6.9320657555951674E-3</v>
      </c>
      <c r="M44" s="7" t="s">
        <v>13</v>
      </c>
      <c r="O44" s="7" t="s">
        <v>17</v>
      </c>
      <c r="Q44" s="7">
        <v>200</v>
      </c>
      <c r="R44" s="7" t="s">
        <v>19</v>
      </c>
    </row>
    <row r="45" spans="1:18">
      <c r="A45" t="s">
        <v>12</v>
      </c>
      <c r="C45" s="6">
        <v>1</v>
      </c>
      <c r="D45" s="4">
        <v>5141</v>
      </c>
      <c r="E45" s="5">
        <f>D45/C45</f>
        <v>5141</v>
      </c>
      <c r="F45" s="4">
        <v>385</v>
      </c>
      <c r="G45" s="5">
        <f>F45/C45</f>
        <v>385</v>
      </c>
      <c r="H45" s="3">
        <f>F45/D45</f>
        <v>7.4888154055631206E-2</v>
      </c>
      <c r="I45" s="4">
        <v>62</v>
      </c>
      <c r="J45" s="5">
        <f>I45/C45</f>
        <v>62</v>
      </c>
      <c r="K45" s="3">
        <f>I45/F45</f>
        <v>0.16103896103896104</v>
      </c>
      <c r="L45" s="3">
        <f>I45/D45</f>
        <v>1.2059910523244505E-2</v>
      </c>
      <c r="M45" s="7" t="s">
        <v>13</v>
      </c>
      <c r="O45" s="7" t="s">
        <v>17</v>
      </c>
      <c r="Q45" s="7">
        <v>200</v>
      </c>
      <c r="R45" s="7" t="s">
        <v>19</v>
      </c>
    </row>
    <row r="46" spans="1:18">
      <c r="A46" t="s">
        <v>12</v>
      </c>
      <c r="C46" s="6">
        <v>1</v>
      </c>
      <c r="D46" s="4">
        <v>5589</v>
      </c>
      <c r="E46" s="5">
        <f>D46/C46</f>
        <v>5589</v>
      </c>
      <c r="F46" s="4">
        <v>879</v>
      </c>
      <c r="G46" s="5">
        <f>F46/C46</f>
        <v>879</v>
      </c>
      <c r="H46" s="3">
        <f>F46/D46</f>
        <v>0.15727321524422974</v>
      </c>
      <c r="I46" s="4">
        <v>61</v>
      </c>
      <c r="J46" s="5">
        <f>I46/C46</f>
        <v>61</v>
      </c>
      <c r="K46" s="3">
        <f>I46/F46</f>
        <v>6.9397042093287828E-2</v>
      </c>
      <c r="L46" s="3">
        <f>I46/D46</f>
        <v>1.0914295938450528E-2</v>
      </c>
      <c r="M46" s="7" t="s">
        <v>13</v>
      </c>
      <c r="O46" s="7" t="s">
        <v>21</v>
      </c>
      <c r="Q46" s="7" t="s">
        <v>18</v>
      </c>
      <c r="R46" s="7" t="s">
        <v>19</v>
      </c>
    </row>
    <row r="47" spans="1:18">
      <c r="B47" t="s">
        <v>34</v>
      </c>
      <c r="C47" s="6">
        <v>1</v>
      </c>
      <c r="D47" s="4">
        <v>5934</v>
      </c>
      <c r="E47" s="5">
        <f>D47/C47</f>
        <v>5934</v>
      </c>
      <c r="F47" s="4">
        <v>1935</v>
      </c>
      <c r="G47" s="5">
        <f>F47/C47</f>
        <v>1935</v>
      </c>
      <c r="H47" s="3">
        <f>F47/D47</f>
        <v>0.32608695652173914</v>
      </c>
      <c r="I47" s="4">
        <v>64</v>
      </c>
      <c r="J47" s="5">
        <f>I47/C47</f>
        <v>64</v>
      </c>
      <c r="K47" s="3">
        <f>I47/F47</f>
        <v>3.3074935400516793E-2</v>
      </c>
      <c r="L47" s="3">
        <f>I47/D47</f>
        <v>1.0785305021907651E-2</v>
      </c>
      <c r="M47" s="7" t="s">
        <v>13</v>
      </c>
      <c r="O47" s="7" t="s">
        <v>41</v>
      </c>
      <c r="P47" s="8" t="s">
        <v>35</v>
      </c>
      <c r="Q47" s="7">
        <v>50</v>
      </c>
      <c r="R47" s="7" t="s">
        <v>19</v>
      </c>
    </row>
    <row r="48" spans="1:18">
      <c r="A48" t="s">
        <v>12</v>
      </c>
      <c r="C48" s="6">
        <v>1</v>
      </c>
      <c r="D48" s="4">
        <v>6075</v>
      </c>
      <c r="E48" s="5">
        <f>D48/C48</f>
        <v>6075</v>
      </c>
      <c r="F48" s="4">
        <v>1207</v>
      </c>
      <c r="G48" s="5">
        <f>F48/C48</f>
        <v>1207</v>
      </c>
      <c r="H48" s="3">
        <f>F48/D48</f>
        <v>0.19868312757201645</v>
      </c>
      <c r="I48" s="4">
        <v>11</v>
      </c>
      <c r="J48" s="5">
        <f>I48/C48</f>
        <v>11</v>
      </c>
      <c r="K48" s="3">
        <f>I48/F48</f>
        <v>9.1135045567522777E-3</v>
      </c>
      <c r="L48" s="3">
        <f>I48/D48</f>
        <v>1.8106995884773663E-3</v>
      </c>
      <c r="M48" s="7" t="s">
        <v>26</v>
      </c>
      <c r="O48" s="7" t="s">
        <v>14</v>
      </c>
      <c r="Q48" s="7">
        <v>50</v>
      </c>
      <c r="R48" s="7" t="s">
        <v>15</v>
      </c>
    </row>
    <row r="49" spans="1:19">
      <c r="B49" s="1">
        <v>39845</v>
      </c>
      <c r="C49" s="6">
        <v>1</v>
      </c>
      <c r="D49" s="4">
        <v>6225</v>
      </c>
      <c r="E49" s="5">
        <f>D49/C49</f>
        <v>6225</v>
      </c>
      <c r="F49" s="4">
        <v>2200</v>
      </c>
      <c r="G49" s="5">
        <f>F49/C49</f>
        <v>2200</v>
      </c>
      <c r="H49" s="3">
        <f>F49/D49</f>
        <v>0.3534136546184739</v>
      </c>
      <c r="I49" s="4">
        <v>40</v>
      </c>
      <c r="J49" s="5">
        <f>I49/C49</f>
        <v>40</v>
      </c>
      <c r="K49" s="3">
        <f>I49/F49</f>
        <v>1.8181818181818181E-2</v>
      </c>
      <c r="L49" s="3">
        <f>I49/D49</f>
        <v>6.4257028112449802E-3</v>
      </c>
      <c r="M49" s="7" t="s">
        <v>26</v>
      </c>
      <c r="O49" s="7" t="s">
        <v>21</v>
      </c>
      <c r="Q49" s="7">
        <v>50</v>
      </c>
      <c r="R49" s="7" t="s">
        <v>15</v>
      </c>
    </row>
    <row r="50" spans="1:19">
      <c r="A50" t="s">
        <v>22</v>
      </c>
      <c r="C50" s="6">
        <v>12</v>
      </c>
      <c r="D50" s="4">
        <v>82031</v>
      </c>
      <c r="E50" s="5">
        <f>D50/C50</f>
        <v>6835.916666666667</v>
      </c>
      <c r="F50" s="4">
        <v>20307</v>
      </c>
      <c r="G50" s="5">
        <f>F50/C50</f>
        <v>1692.25</v>
      </c>
      <c r="H50" s="3">
        <f>F50/D50</f>
        <v>0.24755275444648975</v>
      </c>
      <c r="I50" s="4">
        <v>1217</v>
      </c>
      <c r="J50" s="5">
        <f>I50/C50</f>
        <v>101.41666666666667</v>
      </c>
      <c r="K50" s="3">
        <f>I50/F50</f>
        <v>5.9930073373713498E-2</v>
      </c>
      <c r="L50" s="3">
        <f>I50/D50</f>
        <v>1.4835854737843011E-2</v>
      </c>
      <c r="M50" s="7" t="s">
        <v>13</v>
      </c>
      <c r="O50" s="7" t="s">
        <v>17</v>
      </c>
      <c r="Q50" s="7">
        <v>200</v>
      </c>
      <c r="R50" s="7" t="s">
        <v>19</v>
      </c>
    </row>
    <row r="51" spans="1:19">
      <c r="A51" t="s">
        <v>12</v>
      </c>
      <c r="C51" s="6">
        <v>1</v>
      </c>
      <c r="D51" s="4">
        <v>7000</v>
      </c>
      <c r="E51" s="5">
        <f>D51/C51</f>
        <v>7000</v>
      </c>
      <c r="F51" s="4">
        <v>1500</v>
      </c>
      <c r="G51" s="5">
        <f>F51/C51</f>
        <v>1500</v>
      </c>
      <c r="H51" s="3">
        <f>F51/D51</f>
        <v>0.21428571428571427</v>
      </c>
      <c r="I51" s="4">
        <v>12</v>
      </c>
      <c r="J51" s="5">
        <f>I51/C51</f>
        <v>12</v>
      </c>
      <c r="K51" s="3">
        <f>I51/F51</f>
        <v>8.0000000000000002E-3</v>
      </c>
      <c r="L51" s="3">
        <f>I51/D51</f>
        <v>1.7142857142857142E-3</v>
      </c>
      <c r="M51" s="7" t="s">
        <v>13</v>
      </c>
      <c r="O51" s="7" t="s">
        <v>14</v>
      </c>
      <c r="Q51" s="7">
        <v>25</v>
      </c>
      <c r="R51" s="7" t="s">
        <v>19</v>
      </c>
    </row>
    <row r="52" spans="1:19">
      <c r="A52" t="s">
        <v>22</v>
      </c>
      <c r="C52" s="6">
        <v>12</v>
      </c>
      <c r="D52" s="4">
        <v>88000</v>
      </c>
      <c r="E52" s="5">
        <f>D52/C52</f>
        <v>7333.333333333333</v>
      </c>
      <c r="F52" s="4">
        <v>8601</v>
      </c>
      <c r="G52" s="5">
        <f>F52/C52</f>
        <v>716.75</v>
      </c>
      <c r="H52" s="3">
        <f>F52/D52</f>
        <v>9.7738636363636361E-2</v>
      </c>
      <c r="I52" s="4">
        <v>308</v>
      </c>
      <c r="J52" s="5">
        <f>I52/C52</f>
        <v>25.666666666666668</v>
      </c>
      <c r="K52" s="3">
        <f>I52/F52</f>
        <v>3.5809789559353565E-2</v>
      </c>
      <c r="L52" s="3">
        <f>I52/D52</f>
        <v>3.5000000000000001E-3</v>
      </c>
      <c r="M52" s="7" t="s">
        <v>13</v>
      </c>
      <c r="O52" s="7" t="s">
        <v>17</v>
      </c>
      <c r="Q52" s="7">
        <v>100</v>
      </c>
      <c r="R52" s="7" t="s">
        <v>19</v>
      </c>
    </row>
    <row r="53" spans="1:19">
      <c r="A53" t="s">
        <v>22</v>
      </c>
      <c r="C53" s="6">
        <v>12</v>
      </c>
      <c r="D53" s="4">
        <v>91250</v>
      </c>
      <c r="E53" s="5">
        <f>D53/C53</f>
        <v>7604.166666666667</v>
      </c>
      <c r="F53" s="4">
        <v>7300</v>
      </c>
      <c r="G53" s="5">
        <f>F53/C53</f>
        <v>608.33333333333337</v>
      </c>
      <c r="H53" s="3">
        <f>F53/D53</f>
        <v>0.08</v>
      </c>
      <c r="I53" s="4">
        <v>3245</v>
      </c>
      <c r="J53" s="5">
        <f>I53/C53</f>
        <v>270.41666666666669</v>
      </c>
      <c r="K53" s="3">
        <f>I53/F53</f>
        <v>0.44452054794520546</v>
      </c>
      <c r="L53" s="3">
        <f>I53/D53</f>
        <v>3.5561643835616441E-2</v>
      </c>
      <c r="M53" s="7" t="s">
        <v>41</v>
      </c>
      <c r="N53" s="7" t="s">
        <v>23</v>
      </c>
      <c r="O53" s="7" t="s">
        <v>14</v>
      </c>
      <c r="Q53" s="7">
        <v>100</v>
      </c>
      <c r="R53" s="7" t="s">
        <v>15</v>
      </c>
    </row>
    <row r="54" spans="1:19">
      <c r="B54" t="s">
        <v>25</v>
      </c>
      <c r="C54" s="6">
        <v>6</v>
      </c>
      <c r="D54" s="4">
        <v>49955</v>
      </c>
      <c r="E54" s="5">
        <f>D54/C54</f>
        <v>8325.8333333333339</v>
      </c>
      <c r="F54" s="4">
        <v>15519</v>
      </c>
      <c r="G54" s="5">
        <f>F54/C54</f>
        <v>2586.5</v>
      </c>
      <c r="H54" s="3">
        <f>F54/D54</f>
        <v>0.31065959363427087</v>
      </c>
      <c r="I54" s="4">
        <v>765</v>
      </c>
      <c r="J54" s="5">
        <f>I54/C54</f>
        <v>127.5</v>
      </c>
      <c r="K54" s="3">
        <f>I54/F54</f>
        <v>4.929441329982602E-2</v>
      </c>
      <c r="L54" s="3">
        <f>I54/D54</f>
        <v>1.5313782404163747E-2</v>
      </c>
      <c r="M54" s="7" t="s">
        <v>13</v>
      </c>
      <c r="O54" s="7" t="s">
        <v>17</v>
      </c>
      <c r="Q54" s="7">
        <v>100</v>
      </c>
      <c r="R54" s="7" t="s">
        <v>19</v>
      </c>
    </row>
    <row r="55" spans="1:19">
      <c r="A55" t="s">
        <v>22</v>
      </c>
      <c r="C55" s="6">
        <v>12</v>
      </c>
      <c r="D55" s="4">
        <v>110480</v>
      </c>
      <c r="E55" s="5">
        <f>D55/C55</f>
        <v>9206.6666666666661</v>
      </c>
      <c r="F55" s="4">
        <v>16698</v>
      </c>
      <c r="G55" s="5">
        <f>F55/C55</f>
        <v>1391.5</v>
      </c>
      <c r="H55" s="3">
        <f>F55/D55</f>
        <v>0.15114047791455468</v>
      </c>
      <c r="I55" s="4">
        <v>1088</v>
      </c>
      <c r="J55" s="5">
        <f>I55/C55</f>
        <v>90.666666666666671</v>
      </c>
      <c r="K55" s="3">
        <f>I55/F55</f>
        <v>6.5157503892681753E-2</v>
      </c>
      <c r="L55" s="3">
        <f>I55/D55</f>
        <v>9.8479362780593774E-3</v>
      </c>
      <c r="M55" s="7" t="s">
        <v>13</v>
      </c>
      <c r="O55" s="7" t="s">
        <v>17</v>
      </c>
      <c r="Q55" s="7" t="s">
        <v>24</v>
      </c>
      <c r="R55" s="7" t="s">
        <v>15</v>
      </c>
    </row>
    <row r="56" spans="1:19">
      <c r="A56" t="s">
        <v>12</v>
      </c>
      <c r="C56" s="6">
        <v>1</v>
      </c>
      <c r="D56" s="4">
        <v>9367</v>
      </c>
      <c r="E56" s="5">
        <f>D56/C56</f>
        <v>9367</v>
      </c>
      <c r="F56" s="4">
        <v>1901</v>
      </c>
      <c r="G56" s="5">
        <f>F56/C56</f>
        <v>1901</v>
      </c>
      <c r="H56" s="3">
        <f>F56/D56</f>
        <v>0.20294651435891961</v>
      </c>
      <c r="I56" s="4">
        <v>75</v>
      </c>
      <c r="J56" s="5">
        <f>I56/C56</f>
        <v>75</v>
      </c>
      <c r="K56" s="3">
        <f>I56/F56</f>
        <v>3.945291951604419E-2</v>
      </c>
      <c r="L56" s="3">
        <f>I56/D56</f>
        <v>8.0068324970641609E-3</v>
      </c>
      <c r="M56" s="7" t="s">
        <v>13</v>
      </c>
      <c r="O56" s="7" t="s">
        <v>21</v>
      </c>
      <c r="Q56" s="7" t="s">
        <v>18</v>
      </c>
      <c r="R56" s="7" t="s">
        <v>19</v>
      </c>
    </row>
    <row r="57" spans="1:19">
      <c r="A57" t="s">
        <v>12</v>
      </c>
      <c r="C57" s="6">
        <v>1</v>
      </c>
      <c r="D57" s="4">
        <v>9583</v>
      </c>
      <c r="E57" s="5">
        <f>D57/C57</f>
        <v>9583</v>
      </c>
      <c r="F57" s="4">
        <v>760</v>
      </c>
      <c r="G57" s="5">
        <f>F57/C57</f>
        <v>760</v>
      </c>
      <c r="H57" s="3">
        <f>F57/D57</f>
        <v>7.9307106334133362E-2</v>
      </c>
      <c r="I57" s="4">
        <v>24</v>
      </c>
      <c r="J57" s="5">
        <f>I57/C57</f>
        <v>24</v>
      </c>
      <c r="K57" s="3">
        <f>I57/F57</f>
        <v>3.1578947368421054E-2</v>
      </c>
      <c r="L57" s="3">
        <f>I57/D57</f>
        <v>2.5044349368673691E-3</v>
      </c>
      <c r="M57" s="7" t="s">
        <v>13</v>
      </c>
      <c r="O57" s="7" t="s">
        <v>21</v>
      </c>
      <c r="Q57" s="7">
        <v>200</v>
      </c>
      <c r="R57" s="7" t="s">
        <v>15</v>
      </c>
    </row>
    <row r="58" spans="1:19">
      <c r="A58" t="s">
        <v>20</v>
      </c>
      <c r="C58" s="6">
        <v>3.25</v>
      </c>
      <c r="D58" s="4">
        <v>31434</v>
      </c>
      <c r="E58" s="5">
        <f>D58/C58</f>
        <v>9672</v>
      </c>
      <c r="F58" s="4">
        <v>18508</v>
      </c>
      <c r="G58" s="5">
        <f>F58/C58</f>
        <v>5694.7692307692305</v>
      </c>
      <c r="H58" s="3">
        <f>F58/D58</f>
        <v>0.58878920913660371</v>
      </c>
      <c r="I58" s="4">
        <v>707</v>
      </c>
      <c r="J58" s="5">
        <f>I58/C58</f>
        <v>217.53846153846155</v>
      </c>
      <c r="K58" s="3">
        <f>I58/F58</f>
        <v>3.8199697428139182E-2</v>
      </c>
      <c r="L58" s="3">
        <f>I58/D58</f>
        <v>2.2491569637971623E-2</v>
      </c>
      <c r="M58" s="7" t="s">
        <v>13</v>
      </c>
      <c r="O58" s="7" t="s">
        <v>17</v>
      </c>
      <c r="Q58" s="7">
        <v>50</v>
      </c>
      <c r="R58" s="7" t="s">
        <v>15</v>
      </c>
    </row>
    <row r="59" spans="1:19">
      <c r="A59" t="s">
        <v>12</v>
      </c>
      <c r="C59" s="6">
        <v>1</v>
      </c>
      <c r="D59" s="4">
        <v>9864</v>
      </c>
      <c r="E59" s="5">
        <f>D59/C59</f>
        <v>9864</v>
      </c>
      <c r="F59" s="4">
        <v>1021</v>
      </c>
      <c r="G59" s="5">
        <f>F59/C59</f>
        <v>1021</v>
      </c>
      <c r="H59" s="3">
        <f>F59/D59</f>
        <v>0.10350770478507705</v>
      </c>
      <c r="I59" s="4">
        <v>98</v>
      </c>
      <c r="J59" s="5">
        <f>I59/C59</f>
        <v>98</v>
      </c>
      <c r="K59" s="3">
        <f>I59/F59</f>
        <v>9.5984329089128309E-2</v>
      </c>
      <c r="L59" s="3">
        <f>I59/D59</f>
        <v>9.9351175993511766E-3</v>
      </c>
      <c r="M59" s="7" t="s">
        <v>13</v>
      </c>
      <c r="O59" s="7" t="s">
        <v>17</v>
      </c>
      <c r="Q59" s="7">
        <v>50</v>
      </c>
      <c r="R59" s="7" t="s">
        <v>15</v>
      </c>
      <c r="S59" t="s">
        <v>24</v>
      </c>
    </row>
    <row r="60" spans="1:19">
      <c r="A60" t="s">
        <v>12</v>
      </c>
      <c r="C60" s="6">
        <v>1</v>
      </c>
      <c r="D60" s="4">
        <v>10200</v>
      </c>
      <c r="E60" s="5">
        <f>D60/C60</f>
        <v>10200</v>
      </c>
      <c r="F60" s="4">
        <v>4600</v>
      </c>
      <c r="G60" s="5">
        <f>F60/C60</f>
        <v>4600</v>
      </c>
      <c r="H60" s="3">
        <f>F60/D60</f>
        <v>0.45098039215686275</v>
      </c>
      <c r="I60" s="4">
        <v>30</v>
      </c>
      <c r="J60" s="5">
        <f>I60/C60</f>
        <v>30</v>
      </c>
      <c r="K60" s="3">
        <f>I60/F60</f>
        <v>6.5217391304347823E-3</v>
      </c>
      <c r="L60" s="3">
        <f>I60/D60</f>
        <v>2.9411764705882353E-3</v>
      </c>
      <c r="M60" s="7" t="s">
        <v>13</v>
      </c>
      <c r="O60" s="7" t="s">
        <v>14</v>
      </c>
      <c r="Q60" s="7">
        <v>50</v>
      </c>
      <c r="R60" s="7" t="s">
        <v>19</v>
      </c>
    </row>
    <row r="61" spans="1:19">
      <c r="A61" t="s">
        <v>12</v>
      </c>
      <c r="C61" s="6">
        <v>1</v>
      </c>
      <c r="D61" s="4">
        <v>12500</v>
      </c>
      <c r="E61" s="5">
        <f>D61/C61</f>
        <v>12500</v>
      </c>
      <c r="F61" s="4">
        <v>319</v>
      </c>
      <c r="G61" s="5">
        <f>F61/C61</f>
        <v>319</v>
      </c>
      <c r="H61" s="3">
        <f>F61/D61</f>
        <v>2.5520000000000001E-2</v>
      </c>
      <c r="I61" s="4">
        <v>6</v>
      </c>
      <c r="J61" s="5">
        <f>I61/C61</f>
        <v>6</v>
      </c>
      <c r="K61" s="3">
        <f>I61/F61</f>
        <v>1.8808777429467086E-2</v>
      </c>
      <c r="L61" s="3">
        <f>I61/D61</f>
        <v>4.8000000000000001E-4</v>
      </c>
      <c r="M61" s="7" t="s">
        <v>13</v>
      </c>
      <c r="O61" s="7" t="s">
        <v>14</v>
      </c>
      <c r="Q61" s="7">
        <v>25</v>
      </c>
      <c r="R61" s="7" t="s">
        <v>15</v>
      </c>
    </row>
    <row r="62" spans="1:19">
      <c r="A62" t="s">
        <v>12</v>
      </c>
      <c r="C62" s="6">
        <v>1</v>
      </c>
      <c r="D62" s="4">
        <v>12718</v>
      </c>
      <c r="E62" s="5">
        <f>D62/C62</f>
        <v>12718</v>
      </c>
      <c r="F62" s="4">
        <v>4788</v>
      </c>
      <c r="G62" s="5">
        <f>F62/C62</f>
        <v>4788</v>
      </c>
      <c r="H62" s="3">
        <f>F62/D62</f>
        <v>0.37647428841012737</v>
      </c>
      <c r="I62" s="4">
        <v>80</v>
      </c>
      <c r="J62" s="5">
        <f>I62/C62</f>
        <v>80</v>
      </c>
      <c r="K62" s="3">
        <f>I62/F62</f>
        <v>1.6708437761069339E-2</v>
      </c>
      <c r="L62" s="3">
        <f>I62/D62</f>
        <v>6.2902972165434813E-3</v>
      </c>
      <c r="M62" s="7" t="s">
        <v>26</v>
      </c>
      <c r="O62" s="7" t="s">
        <v>14</v>
      </c>
      <c r="Q62" s="7">
        <v>25</v>
      </c>
      <c r="R62" s="7" t="s">
        <v>15</v>
      </c>
    </row>
    <row r="63" spans="1:19">
      <c r="A63" t="s">
        <v>12</v>
      </c>
      <c r="C63" s="6">
        <v>1</v>
      </c>
      <c r="D63" s="4">
        <v>13000</v>
      </c>
      <c r="E63" s="5">
        <f>D63/C63</f>
        <v>13000</v>
      </c>
      <c r="F63" s="4">
        <v>8000</v>
      </c>
      <c r="G63" s="5">
        <f>F63/C63</f>
        <v>8000</v>
      </c>
      <c r="H63" s="3">
        <f>F63/D63</f>
        <v>0.61538461538461542</v>
      </c>
      <c r="I63" s="4">
        <v>11</v>
      </c>
      <c r="J63" s="5">
        <f>I63/C63</f>
        <v>11</v>
      </c>
      <c r="K63" s="3">
        <f>I63/F63</f>
        <v>1.3749999999999999E-3</v>
      </c>
      <c r="L63" s="3">
        <f>I63/D63</f>
        <v>8.461538461538462E-4</v>
      </c>
      <c r="M63" s="7" t="s">
        <v>13</v>
      </c>
      <c r="O63" s="7" t="s">
        <v>14</v>
      </c>
      <c r="Q63" s="7">
        <v>100</v>
      </c>
      <c r="R63" s="7" t="s">
        <v>15</v>
      </c>
    </row>
    <row r="64" spans="1:19">
      <c r="A64" t="s">
        <v>12</v>
      </c>
      <c r="C64" s="6">
        <v>1</v>
      </c>
      <c r="D64" s="4">
        <v>14228</v>
      </c>
      <c r="E64" s="5">
        <f>D64/C64</f>
        <v>14228</v>
      </c>
      <c r="F64" s="4">
        <v>3400</v>
      </c>
      <c r="G64" s="5">
        <f>F64/C64</f>
        <v>3400</v>
      </c>
      <c r="H64" s="3">
        <f>F64/D64</f>
        <v>0.23896542029800394</v>
      </c>
      <c r="I64" s="4">
        <v>65</v>
      </c>
      <c r="J64" s="5">
        <f>I64/C64</f>
        <v>65</v>
      </c>
      <c r="K64" s="3">
        <f>I64/F64</f>
        <v>1.9117647058823531E-2</v>
      </c>
      <c r="L64" s="3">
        <f>I64/D64</f>
        <v>4.5684565645206631E-3</v>
      </c>
      <c r="M64" s="7" t="s">
        <v>13</v>
      </c>
      <c r="O64" s="7" t="s">
        <v>14</v>
      </c>
      <c r="Q64" s="7">
        <v>25</v>
      </c>
      <c r="R64" s="7" t="s">
        <v>15</v>
      </c>
    </row>
    <row r="65" spans="1:19">
      <c r="A65" t="s">
        <v>22</v>
      </c>
      <c r="C65" s="6">
        <v>12</v>
      </c>
      <c r="D65" s="4">
        <v>180000</v>
      </c>
      <c r="E65" s="5">
        <f>D65/C65</f>
        <v>15000</v>
      </c>
      <c r="F65" s="4">
        <v>55000</v>
      </c>
      <c r="G65" s="5">
        <f>F65/C65</f>
        <v>4583.333333333333</v>
      </c>
      <c r="H65" s="3">
        <f>F65/D65</f>
        <v>0.30555555555555558</v>
      </c>
      <c r="I65" s="4">
        <v>2500</v>
      </c>
      <c r="J65" s="5">
        <f>I65/C65</f>
        <v>208.33333333333334</v>
      </c>
      <c r="K65" s="3">
        <f>I65/F65</f>
        <v>4.5454545454545456E-2</v>
      </c>
      <c r="L65" s="3">
        <f>I65/D65</f>
        <v>1.3888888888888888E-2</v>
      </c>
      <c r="M65" s="7" t="s">
        <v>13</v>
      </c>
      <c r="O65" s="7" t="s">
        <v>14</v>
      </c>
      <c r="Q65" s="7">
        <v>25</v>
      </c>
      <c r="R65" s="7" t="s">
        <v>19</v>
      </c>
    </row>
    <row r="66" spans="1:19">
      <c r="A66" t="s">
        <v>22</v>
      </c>
      <c r="C66" s="6">
        <v>12</v>
      </c>
      <c r="D66" s="4">
        <v>191621</v>
      </c>
      <c r="E66" s="5">
        <f>D66/C66</f>
        <v>15968.416666666666</v>
      </c>
      <c r="F66" s="4">
        <v>9498</v>
      </c>
      <c r="G66" s="5">
        <f>F66/C66</f>
        <v>791.5</v>
      </c>
      <c r="H66" s="3">
        <f>F66/D66</f>
        <v>4.9566592388099427E-2</v>
      </c>
      <c r="I66" s="4">
        <v>276</v>
      </c>
      <c r="J66" s="5">
        <f>I66/C66</f>
        <v>23</v>
      </c>
      <c r="K66" s="3">
        <f>I66/F66</f>
        <v>2.9058749210360075E-2</v>
      </c>
      <c r="L66" s="3">
        <f>I66/D66</f>
        <v>1.4403431774179238E-3</v>
      </c>
      <c r="M66" s="7" t="s">
        <v>26</v>
      </c>
      <c r="O66" s="7" t="s">
        <v>14</v>
      </c>
      <c r="Q66" s="7">
        <v>25</v>
      </c>
      <c r="R66" s="7" t="s">
        <v>19</v>
      </c>
    </row>
    <row r="67" spans="1:19">
      <c r="A67" t="s">
        <v>20</v>
      </c>
      <c r="C67" s="6">
        <v>3.25</v>
      </c>
      <c r="D67" s="4">
        <v>54000</v>
      </c>
      <c r="E67" s="5">
        <f>D67/C67</f>
        <v>16615.384615384617</v>
      </c>
      <c r="F67" s="4">
        <v>13210</v>
      </c>
      <c r="G67" s="5">
        <f>F67/C67</f>
        <v>4064.6153846153848</v>
      </c>
      <c r="H67" s="3">
        <f>F67/D67</f>
        <v>0.24462962962962964</v>
      </c>
      <c r="I67" s="4">
        <v>7529</v>
      </c>
      <c r="J67" s="5">
        <f>I67/C67</f>
        <v>2316.6153846153848</v>
      </c>
      <c r="K67" s="3">
        <f>I67/F67</f>
        <v>0.56994700984102953</v>
      </c>
      <c r="L67" s="3">
        <f>I67/D67</f>
        <v>0.13942592592592593</v>
      </c>
      <c r="M67" s="7" t="s">
        <v>13</v>
      </c>
      <c r="O67" s="7" t="s">
        <v>17</v>
      </c>
      <c r="Q67" s="7">
        <v>200</v>
      </c>
      <c r="R67" s="7" t="s">
        <v>15</v>
      </c>
      <c r="S67" t="s">
        <v>24</v>
      </c>
    </row>
    <row r="68" spans="1:19">
      <c r="A68" t="s">
        <v>20</v>
      </c>
      <c r="C68" s="6">
        <v>3.25</v>
      </c>
      <c r="D68" s="4">
        <v>55000</v>
      </c>
      <c r="E68" s="5">
        <f>D68/C68</f>
        <v>16923.076923076922</v>
      </c>
      <c r="F68" s="4">
        <v>7667</v>
      </c>
      <c r="G68" s="5">
        <f>F68/C68</f>
        <v>2359.0769230769229</v>
      </c>
      <c r="H68" s="3">
        <f>F68/D68</f>
        <v>0.1394</v>
      </c>
      <c r="I68" s="4">
        <v>540</v>
      </c>
      <c r="J68" s="5">
        <f>I68/C68</f>
        <v>166.15384615384616</v>
      </c>
      <c r="K68" s="3">
        <f>I68/F68</f>
        <v>7.0431720359984351E-2</v>
      </c>
      <c r="L68" s="3">
        <f>I68/D68</f>
        <v>9.8181818181818179E-3</v>
      </c>
      <c r="M68" s="7" t="s">
        <v>13</v>
      </c>
      <c r="O68" s="7" t="s">
        <v>17</v>
      </c>
      <c r="Q68" s="7">
        <v>100</v>
      </c>
      <c r="R68" s="7" t="s">
        <v>19</v>
      </c>
    </row>
    <row r="69" spans="1:19">
      <c r="A69" t="s">
        <v>12</v>
      </c>
      <c r="C69" s="6">
        <v>1</v>
      </c>
      <c r="D69" s="4">
        <v>17326</v>
      </c>
      <c r="E69" s="5">
        <f>D69/C69</f>
        <v>17326</v>
      </c>
      <c r="F69" s="4">
        <v>13000</v>
      </c>
      <c r="G69" s="5">
        <f>F69/C69</f>
        <v>13000</v>
      </c>
      <c r="H69" s="3">
        <f>F69/D69</f>
        <v>0.75031744199469008</v>
      </c>
      <c r="I69" s="4">
        <v>34</v>
      </c>
      <c r="J69" s="5">
        <f>I69/C69</f>
        <v>34</v>
      </c>
      <c r="K69" s="3">
        <f>I69/F69</f>
        <v>2.6153846153846153E-3</v>
      </c>
      <c r="L69" s="3">
        <f>I69/D69</f>
        <v>1.9623686944476508E-3</v>
      </c>
      <c r="M69" s="7" t="s">
        <v>13</v>
      </c>
      <c r="O69" s="7" t="s">
        <v>14</v>
      </c>
      <c r="Q69" s="7">
        <v>50</v>
      </c>
      <c r="R69" s="7" t="s">
        <v>19</v>
      </c>
    </row>
    <row r="70" spans="1:19">
      <c r="A70" t="s">
        <v>12</v>
      </c>
      <c r="C70" s="6">
        <v>1</v>
      </c>
      <c r="D70" s="4">
        <v>17500</v>
      </c>
      <c r="E70" s="5">
        <f>D70/C70</f>
        <v>17500</v>
      </c>
      <c r="F70" s="4">
        <v>850</v>
      </c>
      <c r="G70" s="5">
        <f>F70/C70</f>
        <v>850</v>
      </c>
      <c r="H70" s="3">
        <f>F70/D70</f>
        <v>4.8571428571428571E-2</v>
      </c>
      <c r="I70" s="4">
        <v>35</v>
      </c>
      <c r="J70" s="5">
        <f>I70/C70</f>
        <v>35</v>
      </c>
      <c r="K70" s="3">
        <f>I70/F70</f>
        <v>4.1176470588235294E-2</v>
      </c>
      <c r="L70" s="3">
        <f>I70/D70</f>
        <v>2E-3</v>
      </c>
      <c r="M70" s="7" t="s">
        <v>13</v>
      </c>
      <c r="O70" s="7" t="s">
        <v>21</v>
      </c>
      <c r="Q70" s="7">
        <v>100</v>
      </c>
      <c r="R70" s="7" t="s">
        <v>19</v>
      </c>
    </row>
    <row r="71" spans="1:19">
      <c r="A71" t="s">
        <v>20</v>
      </c>
      <c r="C71" s="6">
        <v>3.25</v>
      </c>
      <c r="D71" s="4">
        <v>57584</v>
      </c>
      <c r="E71" s="5">
        <f>D71/C71</f>
        <v>17718.153846153848</v>
      </c>
      <c r="F71" s="4">
        <v>0</v>
      </c>
      <c r="G71" s="5">
        <f>F71/C71</f>
        <v>0</v>
      </c>
      <c r="H71" s="3">
        <f>F71/D71</f>
        <v>0</v>
      </c>
      <c r="I71" s="4">
        <v>922</v>
      </c>
      <c r="J71" s="5">
        <f>I71/C71</f>
        <v>283.69230769230768</v>
      </c>
      <c r="K71" s="3" t="s">
        <v>24</v>
      </c>
      <c r="L71" s="3">
        <f>I71/D71</f>
        <v>1.6011392053348152E-2</v>
      </c>
      <c r="M71" s="7" t="s">
        <v>26</v>
      </c>
      <c r="O71" s="7" t="s">
        <v>14</v>
      </c>
      <c r="Q71" s="7">
        <v>100</v>
      </c>
      <c r="R71" s="7" t="s">
        <v>15</v>
      </c>
      <c r="S71" t="s">
        <v>24</v>
      </c>
    </row>
    <row r="72" spans="1:19">
      <c r="B72" t="s">
        <v>30</v>
      </c>
      <c r="C72" s="6">
        <v>13</v>
      </c>
      <c r="D72" s="4">
        <v>250100</v>
      </c>
      <c r="E72" s="5">
        <f>D72/C72</f>
        <v>19238.461538461539</v>
      </c>
      <c r="F72" s="4">
        <v>42000</v>
      </c>
      <c r="G72" s="5">
        <f>F72/C72</f>
        <v>3230.7692307692309</v>
      </c>
      <c r="H72" s="3">
        <f>F72/D72</f>
        <v>0.16793282686925229</v>
      </c>
      <c r="I72" s="4">
        <v>717</v>
      </c>
      <c r="J72" s="5">
        <f>I72/C72</f>
        <v>55.153846153846153</v>
      </c>
      <c r="K72" s="3">
        <f>I72/F72</f>
        <v>1.7071428571428571E-2</v>
      </c>
      <c r="L72" s="3">
        <f>I72/D72</f>
        <v>2.8668532586965216E-3</v>
      </c>
      <c r="M72" s="7" t="s">
        <v>26</v>
      </c>
      <c r="O72" s="7" t="s">
        <v>14</v>
      </c>
      <c r="Q72" s="7">
        <v>50</v>
      </c>
      <c r="R72" s="7" t="s">
        <v>19</v>
      </c>
    </row>
    <row r="73" spans="1:19">
      <c r="A73" t="s">
        <v>12</v>
      </c>
      <c r="C73" s="6">
        <v>1</v>
      </c>
      <c r="D73" s="4">
        <v>20000</v>
      </c>
      <c r="E73" s="5">
        <f>D73/C73</f>
        <v>20000</v>
      </c>
      <c r="F73" s="4">
        <v>6000</v>
      </c>
      <c r="G73" s="5">
        <f>F73/C73</f>
        <v>6000</v>
      </c>
      <c r="H73" s="3">
        <f>F73/D73</f>
        <v>0.3</v>
      </c>
      <c r="I73" s="4">
        <v>800</v>
      </c>
      <c r="J73" s="5">
        <f>I73/C73</f>
        <v>800</v>
      </c>
      <c r="K73" s="3">
        <f>I73/F73</f>
        <v>0.13333333333333333</v>
      </c>
      <c r="L73" s="3">
        <f>I73/D73</f>
        <v>0.04</v>
      </c>
      <c r="M73" s="7" t="s">
        <v>13</v>
      </c>
      <c r="O73" s="7" t="s">
        <v>14</v>
      </c>
      <c r="Q73" s="7">
        <v>25</v>
      </c>
      <c r="R73" s="7" t="s">
        <v>19</v>
      </c>
    </row>
    <row r="74" spans="1:19">
      <c r="A74" t="s">
        <v>22</v>
      </c>
      <c r="C74" s="6">
        <v>12</v>
      </c>
      <c r="D74" s="4">
        <v>250000</v>
      </c>
      <c r="E74" s="5">
        <f>D74/C74</f>
        <v>20833.333333333332</v>
      </c>
      <c r="F74" s="4">
        <v>48000</v>
      </c>
      <c r="G74" s="5">
        <f>F74/C74</f>
        <v>4000</v>
      </c>
      <c r="H74" s="3">
        <f>F74/D74</f>
        <v>0.192</v>
      </c>
      <c r="I74" s="4">
        <v>300</v>
      </c>
      <c r="J74" s="5">
        <f>I74/C74</f>
        <v>25</v>
      </c>
      <c r="K74" s="3">
        <f>I74/F74</f>
        <v>6.2500000000000003E-3</v>
      </c>
      <c r="L74" s="3">
        <f>I74/D74</f>
        <v>1.1999999999999999E-3</v>
      </c>
      <c r="M74" s="7" t="s">
        <v>13</v>
      </c>
      <c r="O74" s="7" t="s">
        <v>14</v>
      </c>
      <c r="Q74" s="7">
        <v>100</v>
      </c>
      <c r="R74" s="7" t="s">
        <v>27</v>
      </c>
    </row>
    <row r="75" spans="1:19">
      <c r="A75" t="s">
        <v>12</v>
      </c>
      <c r="C75" s="6">
        <v>1</v>
      </c>
      <c r="D75" s="4">
        <v>21369</v>
      </c>
      <c r="E75" s="5">
        <f>D75/C75</f>
        <v>21369</v>
      </c>
      <c r="F75" s="4">
        <v>3506</v>
      </c>
      <c r="G75" s="5">
        <f>F75/C75</f>
        <v>3506</v>
      </c>
      <c r="H75" s="3">
        <f>F75/D75</f>
        <v>0.16406944639430951</v>
      </c>
      <c r="I75" s="4">
        <v>52</v>
      </c>
      <c r="J75" s="5">
        <f>I75/C75</f>
        <v>52</v>
      </c>
      <c r="K75" s="3">
        <f>I75/F75</f>
        <v>1.4831717056474614E-2</v>
      </c>
      <c r="L75" s="3">
        <f>I75/D75</f>
        <v>2.4334316065328281E-3</v>
      </c>
      <c r="M75" s="7" t="s">
        <v>13</v>
      </c>
      <c r="O75" s="7" t="s">
        <v>17</v>
      </c>
      <c r="Q75" s="7" t="s">
        <v>18</v>
      </c>
      <c r="R75" s="7" t="s">
        <v>19</v>
      </c>
    </row>
    <row r="76" spans="1:19">
      <c r="A76" t="s">
        <v>20</v>
      </c>
      <c r="C76" s="6">
        <v>3.25</v>
      </c>
      <c r="D76" s="4">
        <v>98800</v>
      </c>
      <c r="E76" s="5">
        <f>D76/C76</f>
        <v>30400</v>
      </c>
      <c r="F76" s="4">
        <v>4100</v>
      </c>
      <c r="G76" s="5">
        <f>F76/C76</f>
        <v>1261.5384615384614</v>
      </c>
      <c r="H76" s="3">
        <f>F76/D76</f>
        <v>4.1497975708502027E-2</v>
      </c>
      <c r="I76" s="4">
        <v>2600</v>
      </c>
      <c r="J76" s="5">
        <f>I76/C76</f>
        <v>800</v>
      </c>
      <c r="K76" s="3">
        <f>I76/F76</f>
        <v>0.63414634146341464</v>
      </c>
      <c r="L76" s="3">
        <f>I76/D76</f>
        <v>2.6315789473684209E-2</v>
      </c>
      <c r="M76" s="7" t="s">
        <v>26</v>
      </c>
      <c r="O76" s="7" t="s">
        <v>17</v>
      </c>
      <c r="Q76" s="7">
        <v>50</v>
      </c>
      <c r="R76" s="7" t="s">
        <v>15</v>
      </c>
    </row>
    <row r="77" spans="1:19">
      <c r="A77" t="s">
        <v>12</v>
      </c>
      <c r="C77" s="6">
        <v>1</v>
      </c>
      <c r="D77" s="4">
        <v>31169</v>
      </c>
      <c r="E77" s="5">
        <f>D77/C77</f>
        <v>31169</v>
      </c>
      <c r="F77" s="4">
        <v>5364</v>
      </c>
      <c r="G77" s="5">
        <f>F77/C77</f>
        <v>5364</v>
      </c>
      <c r="H77" s="3">
        <f>F77/D77</f>
        <v>0.1720940678237993</v>
      </c>
      <c r="I77" s="4">
        <v>219</v>
      </c>
      <c r="J77" s="5">
        <f>I77/C77</f>
        <v>219</v>
      </c>
      <c r="K77" s="3">
        <f>I77/F77</f>
        <v>4.0827740492170021E-2</v>
      </c>
      <c r="L77" s="3">
        <f>I77/D77</f>
        <v>7.0262119413519843E-3</v>
      </c>
      <c r="M77" s="7" t="s">
        <v>13</v>
      </c>
      <c r="O77" s="7" t="s">
        <v>14</v>
      </c>
      <c r="Q77" s="7">
        <v>50</v>
      </c>
      <c r="R77" s="7" t="s">
        <v>19</v>
      </c>
    </row>
    <row r="78" spans="1:19">
      <c r="A78" t="s">
        <v>12</v>
      </c>
      <c r="C78" s="6">
        <v>1</v>
      </c>
      <c r="D78" s="4">
        <v>33000</v>
      </c>
      <c r="E78" s="5">
        <f>D78/C78</f>
        <v>33000</v>
      </c>
      <c r="F78" s="4">
        <v>4600</v>
      </c>
      <c r="G78" s="5">
        <f>F78/C78</f>
        <v>4600</v>
      </c>
      <c r="H78" s="3">
        <f>F78/D78</f>
        <v>0.1393939393939394</v>
      </c>
      <c r="I78" s="4">
        <v>30</v>
      </c>
      <c r="J78" s="5">
        <f>I78/C78</f>
        <v>30</v>
      </c>
      <c r="K78" s="3">
        <f>I78/F78</f>
        <v>6.5217391304347823E-3</v>
      </c>
      <c r="L78" s="3">
        <f>I78/D78</f>
        <v>9.0909090909090909E-4</v>
      </c>
      <c r="M78" s="7" t="s">
        <v>13</v>
      </c>
      <c r="O78" s="7" t="s">
        <v>14</v>
      </c>
      <c r="Q78" s="7">
        <v>50</v>
      </c>
      <c r="R78" s="7" t="s">
        <v>19</v>
      </c>
    </row>
    <row r="79" spans="1:19">
      <c r="A79" t="s">
        <v>20</v>
      </c>
      <c r="C79" s="6">
        <v>3.25</v>
      </c>
      <c r="D79" s="4">
        <v>156000</v>
      </c>
      <c r="E79" s="5">
        <f>D79/C79</f>
        <v>48000</v>
      </c>
      <c r="F79" s="4">
        <v>23230</v>
      </c>
      <c r="G79" s="5">
        <f>F79/C79</f>
        <v>7147.6923076923076</v>
      </c>
      <c r="H79" s="3">
        <f>F79/D79</f>
        <v>0.1489102564102564</v>
      </c>
      <c r="I79" s="4">
        <v>306</v>
      </c>
      <c r="J79" s="5">
        <f>I79/C79</f>
        <v>94.15384615384616</v>
      </c>
      <c r="K79" s="3">
        <f>I79/F79</f>
        <v>1.3172621609987086E-2</v>
      </c>
      <c r="L79" s="3">
        <f>I79/D79</f>
        <v>1.9615384615384616E-3</v>
      </c>
      <c r="M79" s="7" t="s">
        <v>13</v>
      </c>
      <c r="O79" s="7" t="s">
        <v>14</v>
      </c>
      <c r="Q79" s="7">
        <v>50</v>
      </c>
      <c r="R79" s="7" t="s">
        <v>15</v>
      </c>
    </row>
    <row r="80" spans="1:19">
      <c r="A80" t="s">
        <v>12</v>
      </c>
      <c r="C80" s="6">
        <v>1</v>
      </c>
      <c r="D80" s="4">
        <v>49722</v>
      </c>
      <c r="E80" s="5">
        <f>D80/C80</f>
        <v>49722</v>
      </c>
      <c r="F80" s="4">
        <v>24950</v>
      </c>
      <c r="G80" s="5">
        <f>F80/C80</f>
        <v>24950</v>
      </c>
      <c r="H80" s="3">
        <f>F80/D80</f>
        <v>0.50178995213386424</v>
      </c>
      <c r="I80" s="4">
        <v>300</v>
      </c>
      <c r="J80" s="5">
        <f>I80/C80</f>
        <v>300</v>
      </c>
      <c r="K80" s="3">
        <f>I80/F80</f>
        <v>1.2024048096192385E-2</v>
      </c>
      <c r="L80" s="3">
        <f>I80/D80</f>
        <v>6.0335465186436591E-3</v>
      </c>
      <c r="M80" s="7" t="s">
        <v>13</v>
      </c>
      <c r="O80" s="7" t="s">
        <v>14</v>
      </c>
      <c r="Q80" s="7">
        <v>25</v>
      </c>
      <c r="R80" s="7" t="s">
        <v>15</v>
      </c>
    </row>
    <row r="81" spans="1:19">
      <c r="A81" t="s">
        <v>22</v>
      </c>
      <c r="C81" s="6">
        <v>12</v>
      </c>
      <c r="D81" s="4">
        <v>600000</v>
      </c>
      <c r="E81" s="5">
        <f>D81/C81</f>
        <v>50000</v>
      </c>
      <c r="F81" s="4">
        <v>250000</v>
      </c>
      <c r="G81" s="5">
        <f>F81/C81</f>
        <v>20833.333333333332</v>
      </c>
      <c r="H81" s="3">
        <f>F81/D81</f>
        <v>0.41666666666666669</v>
      </c>
      <c r="I81" s="4">
        <v>400</v>
      </c>
      <c r="J81" s="5">
        <f>I81/C81</f>
        <v>33.333333333333336</v>
      </c>
      <c r="K81" s="3">
        <f>I81/F81</f>
        <v>1.6000000000000001E-3</v>
      </c>
      <c r="L81" s="3">
        <f>I81/D81</f>
        <v>6.6666666666666664E-4</v>
      </c>
      <c r="M81" s="7" t="s">
        <v>13</v>
      </c>
      <c r="O81" s="7" t="s">
        <v>17</v>
      </c>
      <c r="Q81" s="7" t="s">
        <v>18</v>
      </c>
      <c r="R81" s="7" t="s">
        <v>27</v>
      </c>
    </row>
    <row r="82" spans="1:19">
      <c r="A82" t="s">
        <v>20</v>
      </c>
      <c r="C82" s="6">
        <v>3.25</v>
      </c>
      <c r="D82" s="4">
        <v>184614</v>
      </c>
      <c r="E82" s="5">
        <f>D82/C82</f>
        <v>56804.307692307695</v>
      </c>
      <c r="F82" s="4">
        <v>56889</v>
      </c>
      <c r="G82" s="5">
        <f>F82/C82</f>
        <v>17504.307692307691</v>
      </c>
      <c r="H82" s="3">
        <f>F82/D82</f>
        <v>0.30815106113295848</v>
      </c>
      <c r="I82" s="4">
        <v>972</v>
      </c>
      <c r="J82" s="5">
        <f>I82/C82</f>
        <v>299.07692307692309</v>
      </c>
      <c r="K82" s="3">
        <f>I82/F82</f>
        <v>1.7085904129093499E-2</v>
      </c>
      <c r="L82" s="3">
        <f>I82/D82</f>
        <v>5.2650394877961585E-3</v>
      </c>
      <c r="M82" s="7" t="s">
        <v>13</v>
      </c>
      <c r="O82" s="7" t="s">
        <v>21</v>
      </c>
      <c r="Q82" s="7">
        <v>50</v>
      </c>
      <c r="R82" s="7" t="s">
        <v>19</v>
      </c>
    </row>
    <row r="83" spans="1:19">
      <c r="A83" t="s">
        <v>22</v>
      </c>
      <c r="C83" s="6">
        <v>12</v>
      </c>
      <c r="D83" s="4">
        <v>689803</v>
      </c>
      <c r="E83" s="5">
        <f>D83/C83</f>
        <v>57483.583333333336</v>
      </c>
      <c r="F83" s="4">
        <v>143357</v>
      </c>
      <c r="G83" s="5">
        <f>F83/C83</f>
        <v>11946.416666666666</v>
      </c>
      <c r="H83" s="3">
        <f>F83/D83</f>
        <v>0.20782310311784669</v>
      </c>
      <c r="I83" s="4">
        <v>18603</v>
      </c>
      <c r="J83" s="5">
        <f>I83/C83</f>
        <v>1550.25</v>
      </c>
      <c r="K83" s="3">
        <f>I83/F83</f>
        <v>0.12976694545784301</v>
      </c>
      <c r="L83" s="3">
        <f>I83/D83</f>
        <v>2.6968569287173293E-2</v>
      </c>
      <c r="M83" s="7" t="s">
        <v>26</v>
      </c>
      <c r="O83" s="7" t="s">
        <v>41</v>
      </c>
      <c r="P83" s="8" t="s">
        <v>33</v>
      </c>
      <c r="Q83" s="7">
        <v>200</v>
      </c>
      <c r="R83" s="7" t="s">
        <v>19</v>
      </c>
    </row>
    <row r="84" spans="1:19">
      <c r="A84" t="s">
        <v>12</v>
      </c>
      <c r="C84" s="6">
        <v>1</v>
      </c>
      <c r="D84" s="4">
        <v>63525</v>
      </c>
      <c r="E84" s="5">
        <f>D84/C84</f>
        <v>63525</v>
      </c>
      <c r="F84" s="4">
        <v>5147</v>
      </c>
      <c r="G84" s="5">
        <f>F84/C84</f>
        <v>5147</v>
      </c>
      <c r="H84" s="3">
        <f>F84/D84</f>
        <v>8.1023219205037383E-2</v>
      </c>
      <c r="I84" s="4">
        <v>463</v>
      </c>
      <c r="J84" s="5">
        <f>I84/C84</f>
        <v>463</v>
      </c>
      <c r="K84" s="3">
        <f>I84/F84</f>
        <v>8.9955313775014575E-2</v>
      </c>
      <c r="L84" s="3">
        <f>I84/D84</f>
        <v>7.2884691066509247E-3</v>
      </c>
      <c r="M84" s="7" t="s">
        <v>13</v>
      </c>
      <c r="O84" s="7" t="s">
        <v>14</v>
      </c>
      <c r="Q84" s="7">
        <v>50</v>
      </c>
      <c r="R84" s="7" t="s">
        <v>15</v>
      </c>
    </row>
    <row r="85" spans="1:19">
      <c r="A85" t="s">
        <v>12</v>
      </c>
      <c r="C85" s="6">
        <v>1</v>
      </c>
      <c r="D85" s="4">
        <v>70000</v>
      </c>
      <c r="E85" s="5">
        <f>D85/C85</f>
        <v>70000</v>
      </c>
      <c r="F85" s="4">
        <v>30000</v>
      </c>
      <c r="G85" s="5">
        <f>F85/C85</f>
        <v>30000</v>
      </c>
      <c r="H85" s="3">
        <f>F85/D85</f>
        <v>0.42857142857142855</v>
      </c>
      <c r="I85" s="4">
        <v>500</v>
      </c>
      <c r="J85" s="5">
        <f>I85/C85</f>
        <v>500</v>
      </c>
      <c r="K85" s="3">
        <f>I85/F85</f>
        <v>1.6666666666666666E-2</v>
      </c>
      <c r="L85" s="3">
        <f>I85/D85</f>
        <v>7.1428571428571426E-3</v>
      </c>
      <c r="M85" s="7" t="s">
        <v>26</v>
      </c>
      <c r="O85" s="7" t="s">
        <v>14</v>
      </c>
      <c r="Q85" s="7">
        <v>25</v>
      </c>
      <c r="R85" s="7" t="s">
        <v>15</v>
      </c>
    </row>
    <row r="86" spans="1:19">
      <c r="A86" t="s">
        <v>20</v>
      </c>
      <c r="C86" s="6">
        <v>3.25</v>
      </c>
      <c r="D86" s="4">
        <v>273560</v>
      </c>
      <c r="E86" s="5">
        <f>D86/C86</f>
        <v>84172.307692307688</v>
      </c>
      <c r="F86" s="4">
        <v>94570</v>
      </c>
      <c r="G86" s="5">
        <f>F86/C86</f>
        <v>29098.461538461539</v>
      </c>
      <c r="H86" s="3">
        <f>F86/D86</f>
        <v>0.34570112589559876</v>
      </c>
      <c r="I86" s="4">
        <v>99</v>
      </c>
      <c r="J86" s="5">
        <f>I86/C86</f>
        <v>30.46153846153846</v>
      </c>
      <c r="K86" s="3">
        <f>I86/F86</f>
        <v>1.0468436079094851E-3</v>
      </c>
      <c r="L86" s="3">
        <f>I86/D86</f>
        <v>3.6189501389091971E-4</v>
      </c>
      <c r="M86" s="7" t="s">
        <v>13</v>
      </c>
      <c r="O86" s="7" t="s">
        <v>14</v>
      </c>
      <c r="Q86" s="7">
        <v>50</v>
      </c>
      <c r="R86" s="7" t="s">
        <v>15</v>
      </c>
      <c r="S86" t="s">
        <v>24</v>
      </c>
    </row>
    <row r="87" spans="1:19">
      <c r="A87" t="s">
        <v>12</v>
      </c>
      <c r="C87" s="6">
        <v>1</v>
      </c>
      <c r="D87" s="4">
        <v>86597</v>
      </c>
      <c r="E87" s="5">
        <f>D87/C87</f>
        <v>86597</v>
      </c>
      <c r="F87" s="4">
        <v>39320</v>
      </c>
      <c r="G87" s="5">
        <f>F87/C87</f>
        <v>39320</v>
      </c>
      <c r="H87" s="3">
        <f>F87/D87</f>
        <v>0.45405729990646326</v>
      </c>
      <c r="I87" s="4">
        <v>599</v>
      </c>
      <c r="J87" s="5">
        <f>I87/C87</f>
        <v>599</v>
      </c>
      <c r="K87" s="3">
        <f>I87/F87</f>
        <v>1.5233977619532045E-2</v>
      </c>
      <c r="L87" s="3">
        <f>I87/D87</f>
        <v>6.917098744760211E-3</v>
      </c>
      <c r="M87" s="7" t="s">
        <v>13</v>
      </c>
      <c r="O87" s="7" t="s">
        <v>14</v>
      </c>
      <c r="Q87" s="7">
        <v>25</v>
      </c>
      <c r="R87" s="7" t="s">
        <v>19</v>
      </c>
    </row>
    <row r="88" spans="1:19">
      <c r="A88" t="s">
        <v>22</v>
      </c>
      <c r="C88" s="6">
        <v>12</v>
      </c>
      <c r="D88" s="4">
        <v>1063000</v>
      </c>
      <c r="E88" s="5">
        <f>D88/C88</f>
        <v>88583.333333333328</v>
      </c>
      <c r="F88" s="4">
        <v>716000</v>
      </c>
      <c r="G88" s="5">
        <f>F88/C88</f>
        <v>59666.666666666664</v>
      </c>
      <c r="H88" s="3">
        <f>F88/D88</f>
        <v>0.67356538099717778</v>
      </c>
      <c r="I88" s="4">
        <v>50700</v>
      </c>
      <c r="J88" s="5">
        <f>I88/C88</f>
        <v>4225</v>
      </c>
      <c r="K88" s="3">
        <f>I88/F88</f>
        <v>7.0810055865921789E-2</v>
      </c>
      <c r="L88" s="3">
        <f>I88/D88</f>
        <v>4.7695202257761055E-2</v>
      </c>
      <c r="M88" s="7" t="s">
        <v>26</v>
      </c>
      <c r="O88" s="7" t="s">
        <v>14</v>
      </c>
      <c r="Q88" s="7">
        <v>25</v>
      </c>
      <c r="R88" s="7" t="s">
        <v>19</v>
      </c>
    </row>
    <row r="89" spans="1:19">
      <c r="A89" t="s">
        <v>12</v>
      </c>
      <c r="C89" s="6">
        <v>1</v>
      </c>
      <c r="D89" s="4">
        <v>90059</v>
      </c>
      <c r="E89" s="5">
        <f>D89/C89</f>
        <v>90059</v>
      </c>
      <c r="F89" s="4">
        <v>3949</v>
      </c>
      <c r="G89" s="5">
        <f>F89/C89</f>
        <v>3949</v>
      </c>
      <c r="H89" s="3">
        <f>F89/D89</f>
        <v>4.3849032301047093E-2</v>
      </c>
      <c r="I89" s="4">
        <v>82</v>
      </c>
      <c r="J89" s="5">
        <f>I89/C89</f>
        <v>82</v>
      </c>
      <c r="K89" s="3">
        <f>I89/F89</f>
        <v>2.0764750569764498E-2</v>
      </c>
      <c r="L89" s="3">
        <f>I89/D89</f>
        <v>9.1051421845678941E-4</v>
      </c>
      <c r="M89" s="7" t="s">
        <v>13</v>
      </c>
      <c r="O89" s="7" t="s">
        <v>17</v>
      </c>
      <c r="Q89" s="7">
        <v>100</v>
      </c>
      <c r="R89" s="7" t="s">
        <v>19</v>
      </c>
    </row>
    <row r="90" spans="1:19">
      <c r="A90" t="s">
        <v>12</v>
      </c>
      <c r="C90" s="6">
        <v>1</v>
      </c>
      <c r="D90" s="4">
        <v>109117</v>
      </c>
      <c r="E90" s="5">
        <f>D90/C90</f>
        <v>109117</v>
      </c>
      <c r="F90" s="4">
        <v>42488</v>
      </c>
      <c r="G90" s="5">
        <f>F90/C90</f>
        <v>42488</v>
      </c>
      <c r="H90" s="3">
        <f>F90/D90</f>
        <v>0.38938020656726269</v>
      </c>
      <c r="I90" s="4">
        <v>306</v>
      </c>
      <c r="J90" s="5">
        <f>I90/C90</f>
        <v>306</v>
      </c>
      <c r="K90" s="3">
        <f>I90/F90</f>
        <v>7.2020335153455094E-3</v>
      </c>
      <c r="L90" s="3">
        <f>I90/D90</f>
        <v>2.8043292979095832E-3</v>
      </c>
      <c r="M90" s="7" t="s">
        <v>13</v>
      </c>
      <c r="O90" s="7" t="s">
        <v>14</v>
      </c>
      <c r="Q90" s="7">
        <v>50</v>
      </c>
      <c r="R90" s="7" t="s">
        <v>15</v>
      </c>
    </row>
    <row r="91" spans="1:19">
      <c r="A91" t="s">
        <v>12</v>
      </c>
      <c r="C91" s="6">
        <v>1</v>
      </c>
      <c r="D91" s="4">
        <v>120000</v>
      </c>
      <c r="E91" s="5">
        <f>D91/C91</f>
        <v>120000</v>
      </c>
      <c r="F91" s="4">
        <v>70000</v>
      </c>
      <c r="G91" s="5">
        <f>F91/C91</f>
        <v>70000</v>
      </c>
      <c r="H91" s="3">
        <f>F91/D91</f>
        <v>0.58333333333333337</v>
      </c>
      <c r="I91" s="4">
        <v>900</v>
      </c>
      <c r="J91" s="5">
        <f>I91/C91</f>
        <v>900</v>
      </c>
      <c r="K91" s="3">
        <f>I91/F91</f>
        <v>1.2857142857142857E-2</v>
      </c>
      <c r="L91" s="3">
        <f>I91/D91</f>
        <v>7.4999999999999997E-3</v>
      </c>
      <c r="M91" s="7" t="s">
        <v>13</v>
      </c>
      <c r="O91" s="7" t="s">
        <v>14</v>
      </c>
      <c r="Q91" s="7">
        <v>100</v>
      </c>
      <c r="R91" s="7" t="s">
        <v>15</v>
      </c>
    </row>
    <row r="92" spans="1:19">
      <c r="A92" t="s">
        <v>12</v>
      </c>
      <c r="C92" s="6">
        <v>1</v>
      </c>
      <c r="D92" s="4">
        <v>122309</v>
      </c>
      <c r="E92" s="5">
        <f>D92/C92</f>
        <v>122309</v>
      </c>
      <c r="F92" s="4">
        <v>9060</v>
      </c>
      <c r="G92" s="5">
        <f>F92/C92</f>
        <v>9060</v>
      </c>
      <c r="H92" s="3">
        <f>F92/D92</f>
        <v>7.40746797046824E-2</v>
      </c>
      <c r="I92" s="4">
        <v>1221</v>
      </c>
      <c r="J92" s="5">
        <f>I92/C92</f>
        <v>1221</v>
      </c>
      <c r="K92" s="3">
        <f>I92/F92</f>
        <v>0.13476821192052979</v>
      </c>
      <c r="L92" s="3">
        <f>I92/D92</f>
        <v>9.9829121323860067E-3</v>
      </c>
      <c r="M92" s="7" t="s">
        <v>13</v>
      </c>
      <c r="O92" s="7" t="s">
        <v>14</v>
      </c>
      <c r="Q92" s="7">
        <v>50</v>
      </c>
      <c r="R92" s="7" t="s">
        <v>27</v>
      </c>
    </row>
    <row r="93" spans="1:19">
      <c r="A93" t="s">
        <v>12</v>
      </c>
      <c r="C93" s="6">
        <v>1</v>
      </c>
      <c r="D93" s="4">
        <v>129788</v>
      </c>
      <c r="E93" s="5">
        <f>D93/C93</f>
        <v>129788</v>
      </c>
      <c r="F93" s="4">
        <v>8531</v>
      </c>
      <c r="G93" s="5">
        <f>F93/C93</f>
        <v>8531</v>
      </c>
      <c r="H93" s="3">
        <f>F93/D93</f>
        <v>6.5730267821370231E-2</v>
      </c>
      <c r="I93" s="4">
        <v>978</v>
      </c>
      <c r="J93" s="5">
        <f>I93/C93</f>
        <v>978</v>
      </c>
      <c r="K93" s="3">
        <f>I93/F93</f>
        <v>0.11464072207244168</v>
      </c>
      <c r="L93" s="3">
        <f>I93/D93</f>
        <v>7.5353653650568619E-3</v>
      </c>
      <c r="M93" s="7" t="s">
        <v>13</v>
      </c>
      <c r="O93" s="7" t="s">
        <v>14</v>
      </c>
      <c r="Q93" s="7">
        <v>50</v>
      </c>
      <c r="R93" s="7" t="s">
        <v>19</v>
      </c>
    </row>
    <row r="94" spans="1:19">
      <c r="A94" t="s">
        <v>20</v>
      </c>
      <c r="C94" s="6">
        <v>3.25</v>
      </c>
      <c r="D94" s="4">
        <v>513502</v>
      </c>
      <c r="E94" s="5">
        <f>D94/C94</f>
        <v>158000.61538461538</v>
      </c>
      <c r="F94" s="4">
        <v>113391</v>
      </c>
      <c r="G94" s="5">
        <f>F94/C94</f>
        <v>34889.538461538461</v>
      </c>
      <c r="H94" s="3">
        <f>F94/D94</f>
        <v>0.22081900362608131</v>
      </c>
      <c r="I94" s="4">
        <v>992</v>
      </c>
      <c r="J94" s="5">
        <f>I94/C94</f>
        <v>305.23076923076923</v>
      </c>
      <c r="K94" s="3">
        <f>I94/F94</f>
        <v>8.7484897390445442E-3</v>
      </c>
      <c r="L94" s="3">
        <f>I94/D94</f>
        <v>1.9318327874088125E-3</v>
      </c>
      <c r="M94" s="7" t="s">
        <v>13</v>
      </c>
      <c r="O94" s="7" t="s">
        <v>17</v>
      </c>
      <c r="Q94" s="7">
        <v>100</v>
      </c>
      <c r="R94" s="7" t="s">
        <v>19</v>
      </c>
    </row>
    <row r="95" spans="1:19">
      <c r="A95" t="s">
        <v>20</v>
      </c>
      <c r="C95" s="6">
        <v>3.25</v>
      </c>
      <c r="D95" s="4">
        <v>604762</v>
      </c>
      <c r="E95" s="5">
        <f>D95/C95</f>
        <v>186080.61538461538</v>
      </c>
      <c r="F95" s="4">
        <v>49667</v>
      </c>
      <c r="G95" s="5">
        <f>F95/C95</f>
        <v>15282.153846153846</v>
      </c>
      <c r="H95" s="3">
        <f>F95/D95</f>
        <v>8.2126522499760241E-2</v>
      </c>
      <c r="I95" s="4">
        <v>2296</v>
      </c>
      <c r="J95" s="5">
        <f>I95/C95</f>
        <v>706.46153846153845</v>
      </c>
      <c r="K95" s="3">
        <f>I95/F95</f>
        <v>4.622787766525057E-2</v>
      </c>
      <c r="L95" s="3">
        <f>I95/D95</f>
        <v>3.7965348351913647E-3</v>
      </c>
      <c r="M95" s="7" t="s">
        <v>13</v>
      </c>
      <c r="O95" s="7" t="s">
        <v>14</v>
      </c>
      <c r="Q95" s="7">
        <v>50</v>
      </c>
      <c r="R95" s="7" t="s">
        <v>15</v>
      </c>
    </row>
    <row r="96" spans="1:19">
      <c r="A96" t="s">
        <v>12</v>
      </c>
      <c r="C96" s="6">
        <v>1</v>
      </c>
      <c r="D96" s="4">
        <v>192727</v>
      </c>
      <c r="E96" s="5">
        <f>D96/C96</f>
        <v>192727</v>
      </c>
      <c r="F96" s="4">
        <v>10293</v>
      </c>
      <c r="G96" s="5">
        <f>F96/C96</f>
        <v>10293</v>
      </c>
      <c r="H96" s="3">
        <f>F96/D96</f>
        <v>5.3407151047855254E-2</v>
      </c>
      <c r="I96" s="4">
        <v>130</v>
      </c>
      <c r="J96" s="5">
        <f>I96/C96</f>
        <v>130</v>
      </c>
      <c r="K96" s="3">
        <f>I96/F96</f>
        <v>1.2629942679490917E-2</v>
      </c>
      <c r="L96" s="3">
        <f>I96/D96</f>
        <v>6.7452925640932508E-4</v>
      </c>
      <c r="M96" s="7" t="s">
        <v>13</v>
      </c>
      <c r="O96" s="7" t="s">
        <v>14</v>
      </c>
      <c r="Q96" s="7">
        <v>50</v>
      </c>
      <c r="R96" s="7" t="s">
        <v>19</v>
      </c>
    </row>
    <row r="97" spans="1:18">
      <c r="A97" t="s">
        <v>12</v>
      </c>
      <c r="C97" s="6">
        <v>1</v>
      </c>
      <c r="D97" s="4">
        <v>447657</v>
      </c>
      <c r="E97" s="5">
        <f>D97/C97</f>
        <v>447657</v>
      </c>
      <c r="F97" s="4">
        <v>18276</v>
      </c>
      <c r="G97" s="5">
        <f>F97/C97</f>
        <v>18276</v>
      </c>
      <c r="H97" s="3">
        <f>F97/D97</f>
        <v>4.0825900186973511E-2</v>
      </c>
      <c r="I97" s="4">
        <v>94</v>
      </c>
      <c r="J97" s="5">
        <f>I97/C97</f>
        <v>94</v>
      </c>
      <c r="K97" s="3">
        <f>I97/F97</f>
        <v>5.1433574086233308E-3</v>
      </c>
      <c r="L97" s="3">
        <f>I97/D97</f>
        <v>2.0998219619038685E-4</v>
      </c>
      <c r="M97" s="7" t="s">
        <v>13</v>
      </c>
      <c r="O97" s="7" t="s">
        <v>17</v>
      </c>
      <c r="Q97" s="7" t="s">
        <v>18</v>
      </c>
      <c r="R97" s="7" t="s">
        <v>19</v>
      </c>
    </row>
    <row r="98" spans="1:18">
      <c r="D98" s="4">
        <v>438000</v>
      </c>
      <c r="E98" s="5" t="s">
        <v>24</v>
      </c>
      <c r="F98" s="4">
        <v>104000</v>
      </c>
      <c r="G98" s="5" t="s">
        <v>24</v>
      </c>
      <c r="H98" s="3">
        <f>F98/D98</f>
        <v>0.23744292237442921</v>
      </c>
      <c r="I98" s="4">
        <v>1800</v>
      </c>
      <c r="J98" s="5" t="s">
        <v>24</v>
      </c>
      <c r="K98" s="3">
        <f>I98/F98</f>
        <v>1.7307692307692309E-2</v>
      </c>
      <c r="L98" s="3">
        <f>I98/D98</f>
        <v>4.10958904109589E-3</v>
      </c>
      <c r="M98" s="7" t="s">
        <v>13</v>
      </c>
      <c r="O98" s="7" t="s">
        <v>14</v>
      </c>
      <c r="Q98" s="7">
        <v>25</v>
      </c>
      <c r="R98" s="7" t="s">
        <v>15</v>
      </c>
    </row>
    <row r="99" spans="1:18">
      <c r="B99" t="s">
        <v>29</v>
      </c>
      <c r="D99" s="4">
        <v>5000</v>
      </c>
      <c r="E99" s="5" t="s">
        <v>24</v>
      </c>
      <c r="F99" s="4">
        <v>3000</v>
      </c>
      <c r="G99" s="5" t="s">
        <v>24</v>
      </c>
      <c r="H99" s="3">
        <f>F99/D99</f>
        <v>0.6</v>
      </c>
      <c r="I99" s="4">
        <v>150</v>
      </c>
      <c r="J99" s="5" t="s">
        <v>24</v>
      </c>
      <c r="K99" s="3">
        <f>I99/F99</f>
        <v>0.05</v>
      </c>
      <c r="L99" s="3">
        <f>I99/D99</f>
        <v>0.03</v>
      </c>
      <c r="M99" s="7" t="s">
        <v>13</v>
      </c>
      <c r="O99" s="7" t="s">
        <v>14</v>
      </c>
      <c r="Q99" s="7">
        <v>50</v>
      </c>
      <c r="R99" s="7" t="s">
        <v>19</v>
      </c>
    </row>
    <row r="100" spans="1:18">
      <c r="A100" t="s">
        <v>20</v>
      </c>
      <c r="C100" s="6">
        <v>3.25</v>
      </c>
      <c r="D100" s="4">
        <v>0</v>
      </c>
      <c r="E100" s="5" t="s">
        <v>24</v>
      </c>
      <c r="F100" s="4">
        <v>903</v>
      </c>
      <c r="G100" s="5">
        <f>F100/C100</f>
        <v>277.84615384615387</v>
      </c>
      <c r="H100" s="3" t="s">
        <v>24</v>
      </c>
      <c r="I100" s="4">
        <v>115</v>
      </c>
      <c r="J100" s="5">
        <f>I100/C100</f>
        <v>35.384615384615387</v>
      </c>
      <c r="K100" s="3">
        <f>I100/F100</f>
        <v>0.1273532668881506</v>
      </c>
      <c r="L100" s="3" t="s">
        <v>24</v>
      </c>
      <c r="M100" s="7" t="s">
        <v>41</v>
      </c>
      <c r="N100" s="7" t="s">
        <v>39</v>
      </c>
      <c r="O100" s="7" t="s">
        <v>14</v>
      </c>
      <c r="Q100" s="7">
        <v>25</v>
      </c>
      <c r="R100" s="7" t="s">
        <v>15</v>
      </c>
    </row>
  </sheetData>
  <sortState ref="A2:T93">
    <sortCondition ref="E2:E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metrics survey - processed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andyb</dc:creator>
  <cp:lastModifiedBy>andyb</cp:lastModifiedBy>
  <dcterms:created xsi:type="dcterms:W3CDTF">2009-04-14T16:18:01Z</dcterms:created>
  <dcterms:modified xsi:type="dcterms:W3CDTF">2009-04-22T23:23:35Z</dcterms:modified>
</cp:coreProperties>
</file>